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1" windowHeight="10764"/>
  </bookViews>
  <sheets>
    <sheet name="はなまるプラス併配" sheetId="1" r:id="rId1"/>
  </sheets>
  <definedNames>
    <definedName name="_xlnm.Print_Area" localSheetId="0">はなまるプラス併配!$B$1:Z43</definedName>
  </definedNames>
  <calcPr calcId="144525"/>
</workbook>
</file>

<file path=xl/sharedStrings.xml><?xml version="1.0" encoding="utf-8"?>
<sst xmlns="http://schemas.openxmlformats.org/spreadsheetml/2006/main" count="104">
  <si>
    <t>選択数</t>
  </si>
  <si>
    <t>全域ご希望の方はこちらへレ点を入れて下さい</t>
  </si>
  <si>
    <t>田原市全域併配部数</t>
  </si>
  <si>
    <t>田原市　チラシ併配申込書</t>
  </si>
  <si>
    <t xml:space="preserve"> □　田原市全域</t>
  </si>
  <si>
    <t>【東部地区】</t>
  </si>
  <si>
    <t>【田原地区】</t>
  </si>
  <si>
    <t>【野田地区】</t>
  </si>
  <si>
    <t>【福江地区】</t>
  </si>
  <si>
    <t>町名</t>
  </si>
  <si>
    <t>配布数</t>
  </si>
  <si>
    <t>PLUS</t>
  </si>
  <si>
    <t>世帯数</t>
  </si>
  <si>
    <t>はなまる</t>
  </si>
  <si>
    <t>相川町</t>
  </si>
  <si>
    <t>萱町</t>
  </si>
  <si>
    <t>芦町</t>
  </si>
  <si>
    <t>山田</t>
  </si>
  <si>
    <t>谷熊町</t>
  </si>
  <si>
    <t>新町・本町</t>
  </si>
  <si>
    <t>野田町②</t>
  </si>
  <si>
    <t>高木</t>
  </si>
  <si>
    <t>やぐま台</t>
  </si>
  <si>
    <t>巴江南</t>
  </si>
  <si>
    <t>ほると台</t>
  </si>
  <si>
    <t>折立</t>
  </si>
  <si>
    <t>豊島町</t>
  </si>
  <si>
    <t>巴江西</t>
  </si>
  <si>
    <t>仁崎町</t>
  </si>
  <si>
    <r>
      <t>古田</t>
    </r>
    <r>
      <rPr>
        <b/>
        <sz val="10"/>
        <color rgb="FFFF0000"/>
        <rFont val="ＭＳ Ｐゴシック"/>
        <charset val="128"/>
      </rPr>
      <t>（単独NG）</t>
    </r>
  </si>
  <si>
    <t>御殿山</t>
  </si>
  <si>
    <t>巴江東</t>
  </si>
  <si>
    <t>長沢</t>
  </si>
  <si>
    <t>蔵王</t>
  </si>
  <si>
    <t>【赤羽根地区】</t>
  </si>
  <si>
    <t>福江</t>
  </si>
  <si>
    <t>【神戸地区】</t>
  </si>
  <si>
    <t>衣笠・藤七原</t>
  </si>
  <si>
    <t>向山</t>
  </si>
  <si>
    <t>東滝頭・鎌田</t>
  </si>
  <si>
    <t>高松</t>
  </si>
  <si>
    <t>保美</t>
  </si>
  <si>
    <t>南神戸町</t>
  </si>
  <si>
    <t>八軒家</t>
  </si>
  <si>
    <t>赤羽根</t>
  </si>
  <si>
    <r>
      <t>中山</t>
    </r>
    <r>
      <rPr>
        <b/>
        <sz val="10"/>
        <color rgb="FFFF0000"/>
        <rFont val="ＭＳ Ｐゴシック"/>
        <charset val="128"/>
      </rPr>
      <t>（単独NG）</t>
    </r>
  </si>
  <si>
    <t>東神戸町</t>
  </si>
  <si>
    <t>赤石1～5丁目</t>
  </si>
  <si>
    <t>池尻</t>
  </si>
  <si>
    <t>小中山②</t>
  </si>
  <si>
    <t>西神戸町</t>
  </si>
  <si>
    <t>加治町①</t>
  </si>
  <si>
    <t>若見</t>
  </si>
  <si>
    <t>亀山</t>
  </si>
  <si>
    <t>神戸町①</t>
  </si>
  <si>
    <t>加治町②</t>
  </si>
  <si>
    <t>越戸</t>
  </si>
  <si>
    <t>西山</t>
  </si>
  <si>
    <t>神戸町②</t>
  </si>
  <si>
    <t>吉胡台</t>
  </si>
  <si>
    <t>東赤石1～5丁目</t>
  </si>
  <si>
    <t>吉胡町</t>
  </si>
  <si>
    <t>【泉地区】</t>
  </si>
  <si>
    <t>【伊良湖地区】</t>
  </si>
  <si>
    <t>浦町</t>
  </si>
  <si>
    <t>【六連・大草地区】</t>
  </si>
  <si>
    <t>波瀬町</t>
  </si>
  <si>
    <t>宇津江</t>
  </si>
  <si>
    <r>
      <t>伊良湖・日出</t>
    </r>
    <r>
      <rPr>
        <b/>
        <sz val="10"/>
        <color rgb="FFFF0000"/>
        <rFont val="ＭＳ Ｐゴシック"/>
        <charset val="128"/>
      </rPr>
      <t>（単独NG）</t>
    </r>
  </si>
  <si>
    <t>姫見台</t>
  </si>
  <si>
    <t>江比間</t>
  </si>
  <si>
    <t>堀切・小塩津</t>
  </si>
  <si>
    <t>大草町</t>
  </si>
  <si>
    <t>光崎</t>
  </si>
  <si>
    <t>八王子</t>
  </si>
  <si>
    <t>和地</t>
  </si>
  <si>
    <t>大草団地</t>
  </si>
  <si>
    <t>緑が浜</t>
  </si>
  <si>
    <t>村松</t>
  </si>
  <si>
    <t>六連町</t>
  </si>
  <si>
    <t>片浜町</t>
  </si>
  <si>
    <t>馬伏</t>
  </si>
  <si>
    <t>片西</t>
  </si>
  <si>
    <t>伊川津</t>
  </si>
  <si>
    <t>田原市総世帯数</t>
  </si>
  <si>
    <t>白谷町</t>
  </si>
  <si>
    <t>石神</t>
  </si>
  <si>
    <t>各戸配布</t>
  </si>
  <si>
    <t>大久保町</t>
  </si>
  <si>
    <t>夕陽が浜</t>
  </si>
  <si>
    <t>各戸hanamaru</t>
  </si>
  <si>
    <t>2024年10月16日 更新</t>
  </si>
  <si>
    <t>※世帯数は2020年国勢調査　人口世帯数集計の集計単位(字)を元に 地区毎に集計した値です</t>
  </si>
  <si>
    <t xml:space="preserve">お客様（会社）名
</t>
  </si>
  <si>
    <t>配布枚数
　　　　　　　　　　　　　　　　　枚</t>
  </si>
  <si>
    <t>チラシサイズ</t>
  </si>
  <si>
    <t>発行日：号数</t>
  </si>
  <si>
    <t xml:space="preserve">住所
</t>
  </si>
  <si>
    <t xml:space="preserve">納品予定日
　　　　　　　　　/  </t>
  </si>
  <si>
    <t>申込日
　　　　　　　　　　　/</t>
  </si>
  <si>
    <t>TEL.
担当者様名.</t>
  </si>
  <si>
    <t>備考　（折り加工、合紙有無）</t>
  </si>
  <si>
    <r>
      <rPr>
        <b/>
        <sz val="12"/>
        <color indexed="10"/>
        <rFont val="ＭＳ Ｐゴシック"/>
        <charset val="128"/>
      </rPr>
      <t>【お申込の際にこちらをお読みください】</t>
    </r>
    <r>
      <rPr>
        <sz val="10"/>
        <color indexed="10"/>
        <rFont val="ＭＳ Ｐゴシック"/>
        <charset val="128"/>
      </rPr>
      <t xml:space="preserve">
　</t>
    </r>
    <r>
      <rPr>
        <sz val="10"/>
        <rFont val="ＭＳ Ｐゴシック"/>
        <charset val="128"/>
      </rPr>
      <t>・天候にて配布できない場合は、配布分のみご請求をさせて頂きます。
　・申込数に応じた予備チラシの準備をお願い致します(予備チラシの返却は致しません)
　・配布の報告は行いません。
　・指定した条件と異なる配り方をしたエリアが発生した場合、そちらのエリア（町・丁目単位）の料金はいただきません。
　・配布物に関するクレームに関しましては、弊社で対応させていただきます。お手数ですが、弊社（担当）までご連絡をお願いします。
　・エリア内にお配りしておりますが、投函禁止などの理由により配れない場合もございますので、ご了承ください。　
　・指定内エリアの世帯数増加により、申込時と数が異なり配れないところもでてきます。</t>
    </r>
  </si>
  <si>
    <r>
      <rPr>
        <b/>
        <sz val="16"/>
        <rFont val="ＭＳ Ｐゴシック"/>
        <charset val="128"/>
      </rPr>
      <t xml:space="preserve">  【お問合わせ先・納品先】
　</t>
    </r>
    <r>
      <rPr>
        <b/>
        <sz val="14"/>
        <rFont val="ＭＳ Ｐゴシック"/>
        <charset val="128"/>
      </rPr>
      <t xml:space="preserve">  株式会社プライズメント
 　  〒440-0864　豊橋市向山町字水車18-6　
　  　TEL.0532-65-3015
　　　FAX.0532-64-3750</t>
    </r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</si>
</sst>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0,000&quot;部&quot;"/>
    <numFmt numFmtId="180" formatCode="0&quot;枚&quot;"/>
    <numFmt numFmtId="181" formatCode="0,000&quot;枚&quot;"/>
  </numFmts>
  <fonts count="44">
    <font>
      <sz val="12"/>
      <name val="ＭＳ Ｐゴシック"/>
      <charset val="128"/>
    </font>
    <font>
      <sz val="10"/>
      <name val="ＭＳ Ｐゴシック"/>
      <charset val="128"/>
    </font>
    <font>
      <b/>
      <sz val="20"/>
      <name val="ＭＳ Ｐゴシック"/>
      <charset val="128"/>
    </font>
    <font>
      <sz val="20"/>
      <name val="ＭＳ Ｐゴシック"/>
      <charset val="128"/>
    </font>
    <font>
      <sz val="11"/>
      <name val="ＭＳ Ｐゴシック"/>
      <charset val="128"/>
    </font>
    <font>
      <sz val="8"/>
      <name val="ＭＳ Ｐゴシック"/>
      <charset val="128"/>
    </font>
    <font>
      <b/>
      <sz val="11"/>
      <color indexed="48"/>
      <name val="ＭＳ Ｐゴシック"/>
      <charset val="128"/>
    </font>
    <font>
      <b/>
      <sz val="11"/>
      <color indexed="12"/>
      <name val="ＭＳ Ｐゴシック"/>
      <charset val="128"/>
    </font>
    <font>
      <sz val="10"/>
      <color indexed="9"/>
      <name val="ＭＳ Ｐゴシック"/>
      <charset val="128"/>
    </font>
    <font>
      <b/>
      <sz val="10"/>
      <name val="ＭＳ Ｐゴシック"/>
      <charset val="128"/>
    </font>
    <font>
      <b/>
      <sz val="11"/>
      <color indexed="10"/>
      <name val="ＭＳ Ｐゴシック"/>
      <charset val="128"/>
    </font>
    <font>
      <sz val="9"/>
      <name val="ＭＳ Ｐゴシック"/>
      <charset val="128"/>
    </font>
    <font>
      <sz val="10"/>
      <color indexed="10"/>
      <name val="ＭＳ Ｐゴシック"/>
      <charset val="128"/>
    </font>
    <font>
      <b/>
      <sz val="12"/>
      <color indexed="10"/>
      <name val="ＭＳ Ｐゴシック"/>
      <charset val="128"/>
    </font>
    <font>
      <b/>
      <sz val="11"/>
      <name val="ＭＳ Ｐゴシック"/>
      <charset val="128"/>
    </font>
    <font>
      <b/>
      <sz val="16"/>
      <name val="ＭＳ Ｐゴシック"/>
      <charset val="128"/>
    </font>
    <font>
      <b/>
      <sz val="24"/>
      <name val="ＭＳ Ｐゴシック"/>
      <charset val="128"/>
    </font>
    <font>
      <sz val="14"/>
      <name val="ＭＳ Ｐゴシック"/>
      <charset val="128"/>
    </font>
    <font>
      <b/>
      <sz val="9"/>
      <color indexed="10"/>
      <name val="ＭＳ Ｐゴシック"/>
      <charset val="128"/>
    </font>
    <font>
      <sz val="10"/>
      <color indexed="25"/>
      <name val="ＭＳ Ｐゴシック"/>
      <charset val="128"/>
    </font>
    <font>
      <sz val="10"/>
      <color indexed="48"/>
      <name val="ＭＳ Ｐゴシック"/>
      <charset val="128"/>
    </font>
    <font>
      <b/>
      <sz val="22"/>
      <name val="ＭＳ Ｐゴシック"/>
      <charset val="128"/>
    </font>
    <font>
      <sz val="10"/>
      <color indexed="8"/>
      <name val="ＭＳ Ｐゴシック"/>
      <charset val="128"/>
    </font>
    <font>
      <sz val="11"/>
      <color indexed="8"/>
      <name val="ＭＳ Ｐゴシック"/>
      <charset val="0"/>
    </font>
    <font>
      <sz val="11"/>
      <color indexed="9"/>
      <name val="ＭＳ Ｐゴシック"/>
      <charset val="0"/>
    </font>
    <font>
      <u/>
      <sz val="11"/>
      <color indexed="12"/>
      <name val="ＭＳ Ｐゴシック"/>
      <charset val="0"/>
    </font>
    <font>
      <sz val="12"/>
      <name val="ＭＳ Ｐゴシック"/>
      <charset val="134"/>
    </font>
    <font>
      <b/>
      <sz val="11"/>
      <color indexed="62"/>
      <name val="ＭＳ Ｐゴシック"/>
      <charset val="134"/>
    </font>
    <font>
      <i/>
      <sz val="11"/>
      <color indexed="23"/>
      <name val="ＭＳ Ｐゴシック"/>
      <charset val="0"/>
    </font>
    <font>
      <sz val="11"/>
      <color indexed="52"/>
      <name val="ＭＳ Ｐゴシック"/>
      <charset val="0"/>
    </font>
    <font>
      <sz val="11"/>
      <color indexed="17"/>
      <name val="ＭＳ Ｐゴシック"/>
      <charset val="0"/>
    </font>
    <font>
      <b/>
      <sz val="11"/>
      <color indexed="8"/>
      <name val="ＭＳ Ｐゴシック"/>
      <charset val="0"/>
    </font>
    <font>
      <b/>
      <sz val="11"/>
      <color indexed="52"/>
      <name val="ＭＳ Ｐゴシック"/>
      <charset val="0"/>
    </font>
    <font>
      <sz val="11"/>
      <color indexed="62"/>
      <name val="ＭＳ Ｐゴシック"/>
      <charset val="0"/>
    </font>
    <font>
      <b/>
      <sz val="15"/>
      <color indexed="62"/>
      <name val="ＭＳ Ｐゴシック"/>
      <charset val="134"/>
    </font>
    <font>
      <sz val="11"/>
      <color indexed="60"/>
      <name val="ＭＳ Ｐゴシック"/>
      <charset val="0"/>
    </font>
    <font>
      <b/>
      <sz val="13"/>
      <color indexed="62"/>
      <name val="ＭＳ Ｐゴシック"/>
      <charset val="134"/>
    </font>
    <font>
      <sz val="11"/>
      <color indexed="10"/>
      <name val="ＭＳ Ｐゴシック"/>
      <charset val="0"/>
    </font>
    <font>
      <b/>
      <sz val="11"/>
      <color indexed="9"/>
      <name val="ＭＳ Ｐゴシック"/>
      <charset val="0"/>
    </font>
    <font>
      <b/>
      <sz val="11"/>
      <color indexed="63"/>
      <name val="ＭＳ Ｐゴシック"/>
      <charset val="0"/>
    </font>
    <font>
      <u/>
      <sz val="11"/>
      <color indexed="20"/>
      <name val="ＭＳ Ｐゴシック"/>
      <charset val="0"/>
    </font>
    <font>
      <b/>
      <sz val="18"/>
      <color indexed="62"/>
      <name val="ＭＳ Ｐゴシック"/>
      <charset val="134"/>
    </font>
    <font>
      <b/>
      <sz val="10"/>
      <color rgb="FFFF0000"/>
      <name val="ＭＳ Ｐゴシック"/>
      <charset val="128"/>
    </font>
    <font>
      <b/>
      <sz val="14"/>
      <name val="ＭＳ Ｐゴシック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</fills>
  <borders count="77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2" borderId="72" applyNumberFormat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5" borderId="69" applyNumberFormat="0" applyFon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7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9" fillId="17" borderId="75" applyNumberFormat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2" fillId="17" borderId="72" applyNumberFormat="0" applyAlignment="0" applyProtection="0">
      <alignment vertical="center"/>
    </xf>
    <xf numFmtId="0" fontId="27" fillId="0" borderId="76" applyNumberFormat="0" applyFill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8" fillId="21" borderId="74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0" borderId="71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3" fillId="2" borderId="0" xfId="3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/>
    </xf>
    <xf numFmtId="176" fontId="1" fillId="3" borderId="3" xfId="3" applyFont="1" applyFill="1" applyBorder="1" applyAlignment="1">
      <alignment horizontal="center" vertical="center"/>
    </xf>
    <xf numFmtId="176" fontId="1" fillId="3" borderId="4" xfId="3" applyFont="1" applyFill="1" applyBorder="1" applyAlignment="1">
      <alignment horizontal="center" vertical="center"/>
    </xf>
    <xf numFmtId="176" fontId="1" fillId="3" borderId="5" xfId="3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7" xfId="0" applyFont="1" applyFill="1" applyBorder="1">
      <alignment vertical="center"/>
    </xf>
    <xf numFmtId="180" fontId="6" fillId="4" borderId="8" xfId="3" applyNumberFormat="1" applyFont="1" applyFill="1" applyBorder="1" applyAlignment="1">
      <alignment horizontal="right"/>
    </xf>
    <xf numFmtId="180" fontId="6" fillId="4" borderId="0" xfId="3" applyNumberFormat="1" applyFont="1" applyFill="1" applyBorder="1" applyAlignment="1">
      <alignment horizontal="right"/>
    </xf>
    <xf numFmtId="0" fontId="4" fillId="4" borderId="1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1" fillId="4" borderId="9" xfId="0" applyFont="1" applyFill="1" applyBorder="1" applyAlignment="1">
      <alignment horizontal="center" vertical="center"/>
    </xf>
    <xf numFmtId="180" fontId="6" fillId="4" borderId="10" xfId="0" applyNumberFormat="1" applyFont="1" applyFill="1" applyBorder="1" applyAlignment="1">
      <alignment horizontal="right" vertical="center"/>
    </xf>
    <xf numFmtId="180" fontId="6" fillId="4" borderId="11" xfId="0" applyNumberFormat="1" applyFont="1" applyFill="1" applyBorder="1" applyAlignment="1">
      <alignment horizontal="right" vertical="center"/>
    </xf>
    <xf numFmtId="0" fontId="4" fillId="4" borderId="12" xfId="0" applyFont="1" applyFill="1" applyBorder="1">
      <alignment vertical="center"/>
    </xf>
    <xf numFmtId="0" fontId="4" fillId="4" borderId="11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7" xfId="0" applyFont="1" applyBorder="1">
      <alignment vertical="center"/>
    </xf>
    <xf numFmtId="180" fontId="7" fillId="0" borderId="10" xfId="0" applyNumberFormat="1" applyFont="1" applyBorder="1" applyAlignment="1">
      <alignment horizontal="right" vertical="center"/>
    </xf>
    <xf numFmtId="180" fontId="7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1" fillId="4" borderId="16" xfId="0" applyFont="1" applyFill="1" applyBorder="1">
      <alignment vertical="center"/>
    </xf>
    <xf numFmtId="0" fontId="1" fillId="4" borderId="17" xfId="0" applyFont="1" applyFill="1" applyBorder="1">
      <alignment vertical="center"/>
    </xf>
    <xf numFmtId="0" fontId="1" fillId="4" borderId="18" xfId="0" applyFont="1" applyFill="1" applyBorder="1">
      <alignment vertical="center"/>
    </xf>
    <xf numFmtId="0" fontId="1" fillId="0" borderId="19" xfId="0" applyFont="1" applyBorder="1">
      <alignment vertical="center"/>
    </xf>
    <xf numFmtId="0" fontId="1" fillId="4" borderId="20" xfId="0" applyFont="1" applyFill="1" applyBorder="1">
      <alignment vertical="center"/>
    </xf>
    <xf numFmtId="180" fontId="7" fillId="4" borderId="21" xfId="0" applyNumberFormat="1" applyFont="1" applyFill="1" applyBorder="1" applyAlignment="1">
      <alignment horizontal="right" vertical="center"/>
    </xf>
    <xf numFmtId="180" fontId="7" fillId="4" borderId="22" xfId="0" applyNumberFormat="1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22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1" fillId="3" borderId="25" xfId="3" applyFont="1" applyFill="1" applyBorder="1" applyAlignment="1">
      <alignment horizontal="center" vertical="center"/>
    </xf>
    <xf numFmtId="176" fontId="1" fillId="3" borderId="26" xfId="3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80" fontId="7" fillId="4" borderId="16" xfId="3" applyNumberFormat="1" applyFont="1" applyFill="1" applyBorder="1" applyAlignment="1">
      <alignment horizontal="right"/>
    </xf>
    <xf numFmtId="180" fontId="7" fillId="4" borderId="28" xfId="3" applyNumberFormat="1" applyFont="1" applyFill="1" applyBorder="1" applyAlignment="1">
      <alignment horizontal="right"/>
    </xf>
    <xf numFmtId="0" fontId="4" fillId="4" borderId="29" xfId="3" applyNumberFormat="1" applyFont="1" applyFill="1" applyBorder="1" applyAlignment="1">
      <alignment horizontal="right"/>
    </xf>
    <xf numFmtId="0" fontId="4" fillId="4" borderId="17" xfId="3" applyNumberFormat="1" applyFont="1" applyFill="1" applyBorder="1" applyAlignment="1">
      <alignment horizontal="right"/>
    </xf>
    <xf numFmtId="0" fontId="8" fillId="4" borderId="30" xfId="0" applyFont="1" applyFill="1" applyBorder="1" applyAlignment="1">
      <alignment horizontal="center" vertical="center"/>
    </xf>
    <xf numFmtId="0" fontId="1" fillId="4" borderId="31" xfId="0" applyFont="1" applyFill="1" applyBorder="1">
      <alignment vertical="center"/>
    </xf>
    <xf numFmtId="180" fontId="7" fillId="4" borderId="10" xfId="3" applyNumberFormat="1" applyFont="1" applyFill="1" applyBorder="1" applyAlignment="1">
      <alignment horizontal="right"/>
    </xf>
    <xf numFmtId="180" fontId="7" fillId="4" borderId="32" xfId="3" applyNumberFormat="1" applyFont="1" applyFill="1" applyBorder="1" applyAlignment="1">
      <alignment horizontal="right"/>
    </xf>
    <xf numFmtId="0" fontId="4" fillId="4" borderId="33" xfId="3" applyNumberFormat="1" applyFont="1" applyFill="1" applyBorder="1" applyAlignment="1">
      <alignment horizontal="right"/>
    </xf>
    <xf numFmtId="0" fontId="4" fillId="4" borderId="11" xfId="3" applyNumberFormat="1" applyFont="1" applyFill="1" applyBorder="1" applyAlignment="1">
      <alignment horizontal="right"/>
    </xf>
    <xf numFmtId="0" fontId="8" fillId="4" borderId="34" xfId="0" applyFont="1" applyFill="1" applyBorder="1" applyAlignment="1">
      <alignment horizontal="center" vertical="center"/>
    </xf>
    <xf numFmtId="180" fontId="6" fillId="4" borderId="10" xfId="3" applyNumberFormat="1" applyFont="1" applyFill="1" applyBorder="1" applyAlignment="1">
      <alignment horizontal="right"/>
    </xf>
    <xf numFmtId="180" fontId="6" fillId="4" borderId="32" xfId="3" applyNumberFormat="1" applyFont="1" applyFill="1" applyBorder="1" applyAlignment="1">
      <alignment horizontal="right"/>
    </xf>
    <xf numFmtId="0" fontId="1" fillId="4" borderId="34" xfId="0" applyFont="1" applyFill="1" applyBorder="1" applyAlignment="1">
      <alignment horizontal="center" vertical="center"/>
    </xf>
    <xf numFmtId="180" fontId="7" fillId="4" borderId="10" xfId="0" applyNumberFormat="1" applyFont="1" applyFill="1" applyBorder="1" applyAlignment="1">
      <alignment horizontal="right" vertical="center"/>
    </xf>
    <xf numFmtId="180" fontId="7" fillId="4" borderId="32" xfId="0" applyNumberFormat="1" applyFont="1" applyFill="1" applyBorder="1" applyAlignment="1">
      <alignment horizontal="right" vertical="center"/>
    </xf>
    <xf numFmtId="0" fontId="4" fillId="4" borderId="33" xfId="0" applyFont="1" applyFill="1" applyBorder="1" applyAlignment="1">
      <alignment horizontal="right" vertical="center"/>
    </xf>
    <xf numFmtId="0" fontId="1" fillId="0" borderId="20" xfId="0" applyFont="1" applyBorder="1">
      <alignment vertical="center"/>
    </xf>
    <xf numFmtId="180" fontId="7" fillId="0" borderId="21" xfId="0" applyNumberFormat="1" applyFont="1" applyBorder="1" applyAlignment="1">
      <alignment horizontal="right" vertical="center"/>
    </xf>
    <xf numFmtId="180" fontId="7" fillId="0" borderId="3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1" fillId="4" borderId="38" xfId="0" applyFont="1" applyFill="1" applyBorder="1">
      <alignment vertical="center"/>
    </xf>
    <xf numFmtId="180" fontId="7" fillId="4" borderId="39" xfId="3" applyNumberFormat="1" applyFont="1" applyFill="1" applyBorder="1" applyAlignment="1">
      <alignment horizontal="right"/>
    </xf>
    <xf numFmtId="180" fontId="7" fillId="4" borderId="40" xfId="3" applyNumberFormat="1" applyFont="1" applyFill="1" applyBorder="1" applyAlignment="1">
      <alignment horizontal="right"/>
    </xf>
    <xf numFmtId="0" fontId="4" fillId="4" borderId="41" xfId="3" applyNumberFormat="1" applyFont="1" applyFill="1" applyBorder="1" applyAlignment="1">
      <alignment horizontal="right"/>
    </xf>
    <xf numFmtId="0" fontId="4" fillId="4" borderId="42" xfId="3" applyNumberFormat="1" applyFont="1" applyFill="1" applyBorder="1" applyAlignment="1">
      <alignment horizontal="right"/>
    </xf>
    <xf numFmtId="0" fontId="8" fillId="4" borderId="43" xfId="0" applyFont="1" applyFill="1" applyBorder="1">
      <alignment vertical="center"/>
    </xf>
    <xf numFmtId="0" fontId="8" fillId="4" borderId="13" xfId="0" applyFont="1" applyFill="1" applyBorder="1">
      <alignment vertical="center"/>
    </xf>
    <xf numFmtId="180" fontId="6" fillId="4" borderId="21" xfId="0" applyNumberFormat="1" applyFont="1" applyFill="1" applyBorder="1" applyAlignment="1">
      <alignment horizontal="right" vertical="center"/>
    </xf>
    <xf numFmtId="180" fontId="6" fillId="4" borderId="35" xfId="0" applyNumberFormat="1" applyFont="1" applyFill="1" applyBorder="1" applyAlignment="1">
      <alignment horizontal="right" vertical="center"/>
    </xf>
    <xf numFmtId="0" fontId="4" fillId="4" borderId="36" xfId="0" applyFont="1" applyFill="1" applyBorder="1" applyAlignment="1">
      <alignment horizontal="right" vertical="center"/>
    </xf>
    <xf numFmtId="0" fontId="1" fillId="4" borderId="24" xfId="0" applyFont="1" applyFill="1" applyBorder="1">
      <alignment vertical="center"/>
    </xf>
    <xf numFmtId="0" fontId="1" fillId="0" borderId="44" xfId="0" applyFont="1" applyBorder="1" applyAlignment="1">
      <alignment horizontal="center" vertical="center"/>
    </xf>
    <xf numFmtId="179" fontId="9" fillId="0" borderId="44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5" xfId="0" applyNumberFormat="1" applyFont="1" applyBorder="1" applyAlignment="1">
      <alignment horizontal="center" vertical="center"/>
    </xf>
    <xf numFmtId="0" fontId="10" fillId="0" borderId="0" xfId="10" applyFont="1" applyAlignment="1">
      <alignment horizontal="left" vertical="center"/>
    </xf>
    <xf numFmtId="179" fontId="9" fillId="0" borderId="46" xfId="0" applyNumberFormat="1" applyFont="1" applyBorder="1" applyAlignment="1">
      <alignment horizontal="center" vertical="center"/>
    </xf>
    <xf numFmtId="49" fontId="11" fillId="0" borderId="0" xfId="25" applyNumberFormat="1" applyFont="1" applyBorder="1" applyAlignment="1">
      <alignment vertical="center"/>
    </xf>
    <xf numFmtId="0" fontId="11" fillId="0" borderId="47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2" fillId="0" borderId="0" xfId="0" applyFont="1" applyAlignment="1"/>
    <xf numFmtId="0" fontId="13" fillId="0" borderId="47" xfId="0" applyFont="1" applyBorder="1" applyAlignment="1">
      <alignment wrapText="1"/>
    </xf>
    <xf numFmtId="0" fontId="12" fillId="0" borderId="48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51" xfId="0" applyFont="1" applyBorder="1" applyAlignment="1">
      <alignment wrapText="1"/>
    </xf>
    <xf numFmtId="0" fontId="12" fillId="0" borderId="52" xfId="0" applyFont="1" applyBorder="1" applyAlignment="1">
      <alignment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176" fontId="1" fillId="5" borderId="25" xfId="3" applyFont="1" applyFill="1" applyBorder="1" applyAlignment="1">
      <alignment horizontal="center" vertical="center"/>
    </xf>
    <xf numFmtId="176" fontId="1" fillId="5" borderId="4" xfId="3" applyFont="1" applyFill="1" applyBorder="1" applyAlignment="1">
      <alignment horizontal="center" vertical="center"/>
    </xf>
    <xf numFmtId="176" fontId="1" fillId="5" borderId="5" xfId="3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80" fontId="7" fillId="0" borderId="16" xfId="3" applyNumberFormat="1" applyFont="1" applyFill="1" applyBorder="1" applyAlignment="1">
      <alignment horizontal="right"/>
    </xf>
    <xf numFmtId="0" fontId="4" fillId="0" borderId="18" xfId="3" applyNumberFormat="1" applyFont="1" applyFill="1" applyBorder="1" applyAlignment="1">
      <alignment horizontal="right"/>
    </xf>
    <xf numFmtId="0" fontId="4" fillId="0" borderId="17" xfId="3" applyNumberFormat="1" applyFont="1" applyFill="1" applyBorder="1" applyAlignment="1">
      <alignment horizontal="right"/>
    </xf>
    <xf numFmtId="0" fontId="8" fillId="0" borderId="9" xfId="0" applyFont="1" applyBorder="1">
      <alignment vertical="center"/>
    </xf>
    <xf numFmtId="0" fontId="1" fillId="0" borderId="31" xfId="0" applyFont="1" applyBorder="1">
      <alignment vertical="center"/>
    </xf>
    <xf numFmtId="0" fontId="8" fillId="0" borderId="13" xfId="0" applyFont="1" applyBorder="1">
      <alignment vertical="center"/>
    </xf>
    <xf numFmtId="180" fontId="7" fillId="0" borderId="56" xfId="3" applyNumberFormat="1" applyFont="1" applyFill="1" applyBorder="1" applyAlignment="1">
      <alignment horizontal="right"/>
    </xf>
    <xf numFmtId="0" fontId="1" fillId="7" borderId="54" xfId="0" applyFont="1" applyFill="1" applyBorder="1" applyAlignment="1">
      <alignment horizontal="center" vertical="center"/>
    </xf>
    <xf numFmtId="0" fontId="1" fillId="4" borderId="10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1" fillId="4" borderId="33" xfId="0" applyFont="1" applyFill="1" applyBorder="1">
      <alignment vertical="center"/>
    </xf>
    <xf numFmtId="0" fontId="1" fillId="4" borderId="57" xfId="0" applyFont="1" applyFill="1" applyBorder="1">
      <alignment vertical="center"/>
    </xf>
    <xf numFmtId="180" fontId="7" fillId="0" borderId="10" xfId="3" applyNumberFormat="1" applyFont="1" applyFill="1" applyBorder="1" applyAlignment="1">
      <alignment horizontal="right"/>
    </xf>
    <xf numFmtId="0" fontId="4" fillId="0" borderId="33" xfId="3" applyNumberFormat="1" applyFont="1" applyFill="1" applyBorder="1" applyAlignment="1">
      <alignment horizontal="right"/>
    </xf>
    <xf numFmtId="181" fontId="8" fillId="0" borderId="34" xfId="0" applyNumberFormat="1" applyFont="1" applyBorder="1" applyAlignment="1">
      <alignment horizontal="center" vertical="center"/>
    </xf>
    <xf numFmtId="0" fontId="1" fillId="4" borderId="31" xfId="0" applyFont="1" applyFill="1" applyBorder="1" applyAlignment="1"/>
    <xf numFmtId="180" fontId="7" fillId="0" borderId="58" xfId="3" applyNumberFormat="1" applyFont="1" applyFill="1" applyBorder="1" applyAlignment="1">
      <alignment horizontal="right"/>
    </xf>
    <xf numFmtId="0" fontId="4" fillId="0" borderId="33" xfId="0" applyFont="1" applyBorder="1" applyAlignment="1">
      <alignment horizontal="right" vertical="center"/>
    </xf>
    <xf numFmtId="181" fontId="8" fillId="0" borderId="34" xfId="0" applyNumberFormat="1" applyFont="1" applyBorder="1">
      <alignment vertical="center"/>
    </xf>
    <xf numFmtId="180" fontId="7" fillId="0" borderId="32" xfId="0" applyNumberFormat="1" applyFont="1" applyBorder="1" applyAlignment="1">
      <alignment horizontal="right" vertical="center"/>
    </xf>
    <xf numFmtId="0" fontId="1" fillId="4" borderId="20" xfId="0" applyFont="1" applyFill="1" applyBorder="1" applyAlignment="1"/>
    <xf numFmtId="180" fontId="7" fillId="4" borderId="59" xfId="0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181" fontId="8" fillId="4" borderId="34" xfId="0" applyNumberFormat="1" applyFont="1" applyFill="1" applyBorder="1">
      <alignment vertical="center"/>
    </xf>
    <xf numFmtId="0" fontId="1" fillId="8" borderId="54" xfId="0" applyFont="1" applyFill="1" applyBorder="1" applyAlignment="1">
      <alignment horizontal="center" vertical="center"/>
    </xf>
    <xf numFmtId="180" fontId="6" fillId="4" borderId="59" xfId="0" applyNumberFormat="1" applyFont="1" applyFill="1" applyBorder="1" applyAlignment="1">
      <alignment horizontal="right" vertical="center"/>
    </xf>
    <xf numFmtId="181" fontId="1" fillId="4" borderId="34" xfId="0" applyNumberFormat="1" applyFont="1" applyFill="1" applyBorder="1">
      <alignment vertical="center"/>
    </xf>
    <xf numFmtId="0" fontId="1" fillId="0" borderId="31" xfId="0" applyFont="1" applyBorder="1" applyAlignment="1"/>
    <xf numFmtId="0" fontId="4" fillId="0" borderId="12" xfId="3" applyNumberFormat="1" applyFont="1" applyFill="1" applyBorder="1" applyAlignment="1">
      <alignment horizontal="right"/>
    </xf>
    <xf numFmtId="0" fontId="8" fillId="0" borderId="34" xfId="0" applyFont="1" applyBorder="1">
      <alignment vertical="center"/>
    </xf>
    <xf numFmtId="180" fontId="7" fillId="4" borderId="59" xfId="3" applyNumberFormat="1" applyFont="1" applyFill="1" applyBorder="1" applyAlignment="1">
      <alignment horizontal="right"/>
    </xf>
    <xf numFmtId="0" fontId="4" fillId="4" borderId="12" xfId="3" applyNumberFormat="1" applyFont="1" applyFill="1" applyBorder="1" applyAlignment="1">
      <alignment horizontal="right"/>
    </xf>
    <xf numFmtId="0" fontId="8" fillId="4" borderId="34" xfId="0" applyFont="1" applyFill="1" applyBorder="1">
      <alignment vertical="center"/>
    </xf>
    <xf numFmtId="180" fontId="7" fillId="4" borderId="21" xfId="3" applyNumberFormat="1" applyFont="1" applyFill="1" applyBorder="1" applyAlignment="1">
      <alignment horizontal="right"/>
    </xf>
    <xf numFmtId="180" fontId="7" fillId="4" borderId="60" xfId="3" applyNumberFormat="1" applyFont="1" applyFill="1" applyBorder="1" applyAlignment="1">
      <alignment horizontal="right"/>
    </xf>
    <xf numFmtId="0" fontId="4" fillId="4" borderId="23" xfId="3" applyNumberFormat="1" applyFont="1" applyFill="1" applyBorder="1" applyAlignment="1">
      <alignment horizontal="right"/>
    </xf>
    <xf numFmtId="0" fontId="4" fillId="4" borderId="52" xfId="3" applyNumberFormat="1" applyFont="1" applyFill="1" applyBorder="1" applyAlignment="1">
      <alignment horizontal="right"/>
    </xf>
    <xf numFmtId="0" fontId="8" fillId="4" borderId="37" xfId="0" applyFont="1" applyFill="1" applyBorder="1">
      <alignment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1" fillId="0" borderId="48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47" xfId="0" applyFont="1" applyBorder="1" applyAlignment="1">
      <alignment vertical="top" wrapText="1"/>
    </xf>
    <xf numFmtId="0" fontId="11" fillId="0" borderId="61" xfId="0" applyFont="1" applyBorder="1" applyAlignment="1">
      <alignment vertical="top" wrapText="1"/>
    </xf>
    <xf numFmtId="0" fontId="11" fillId="0" borderId="54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62" xfId="0" applyFont="1" applyBorder="1" applyAlignment="1">
      <alignment vertical="top" wrapText="1"/>
    </xf>
    <xf numFmtId="0" fontId="11" fillId="0" borderId="51" xfId="0" applyFont="1" applyBorder="1" applyAlignment="1">
      <alignment vertical="top" wrapText="1"/>
    </xf>
    <xf numFmtId="0" fontId="11" fillId="0" borderId="52" xfId="0" applyFont="1" applyBorder="1" applyAlignment="1">
      <alignment vertical="top" wrapText="1"/>
    </xf>
    <xf numFmtId="0" fontId="11" fillId="0" borderId="63" xfId="0" applyFont="1" applyBorder="1" applyAlignment="1">
      <alignment vertical="top" wrapText="1"/>
    </xf>
    <xf numFmtId="0" fontId="12" fillId="4" borderId="0" xfId="0" applyFont="1" applyFill="1" applyAlignment="1"/>
    <xf numFmtId="0" fontId="2" fillId="0" borderId="6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81" fontId="16" fillId="0" borderId="52" xfId="0" applyNumberFormat="1" applyFont="1" applyBorder="1" applyAlignment="1">
      <alignment horizontal="center"/>
    </xf>
    <xf numFmtId="0" fontId="17" fillId="0" borderId="0" xfId="0" applyFont="1">
      <alignment vertical="center"/>
    </xf>
    <xf numFmtId="181" fontId="16" fillId="0" borderId="0" xfId="0" applyNumberFormat="1" applyFont="1" applyAlignment="1">
      <alignment horizontal="center"/>
    </xf>
    <xf numFmtId="176" fontId="1" fillId="6" borderId="25" xfId="3" applyFont="1" applyFill="1" applyBorder="1" applyAlignment="1">
      <alignment horizontal="center" vertical="center"/>
    </xf>
    <xf numFmtId="176" fontId="1" fillId="6" borderId="3" xfId="3" applyFont="1" applyFill="1" applyBorder="1" applyAlignment="1">
      <alignment horizontal="center" vertical="center"/>
    </xf>
    <xf numFmtId="0" fontId="1" fillId="6" borderId="26" xfId="3" applyNumberFormat="1" applyFont="1" applyFill="1" applyBorder="1" applyAlignment="1">
      <alignment horizontal="center" vertical="center"/>
    </xf>
    <xf numFmtId="0" fontId="1" fillId="6" borderId="4" xfId="3" applyNumberFormat="1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176" fontId="1" fillId="9" borderId="25" xfId="3" applyFont="1" applyFill="1" applyBorder="1" applyAlignment="1">
      <alignment horizontal="center" vertical="center"/>
    </xf>
    <xf numFmtId="180" fontId="6" fillId="4" borderId="65" xfId="3" applyNumberFormat="1" applyFont="1" applyFill="1" applyBorder="1" applyAlignment="1">
      <alignment horizontal="right"/>
    </xf>
    <xf numFmtId="0" fontId="4" fillId="4" borderId="66" xfId="3" applyNumberFormat="1" applyFont="1" applyFill="1" applyBorder="1" applyAlignment="1">
      <alignment horizontal="right"/>
    </xf>
    <xf numFmtId="181" fontId="1" fillId="4" borderId="67" xfId="0" applyNumberFormat="1" applyFont="1" applyFill="1" applyBorder="1" applyAlignment="1">
      <alignment horizontal="center" vertical="center"/>
    </xf>
    <xf numFmtId="180" fontId="7" fillId="4" borderId="16" xfId="0" applyNumberFormat="1" applyFont="1" applyFill="1" applyBorder="1" applyAlignment="1">
      <alignment horizontal="right" vertical="center"/>
    </xf>
    <xf numFmtId="180" fontId="6" fillId="4" borderId="32" xfId="0" applyNumberFormat="1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0" fontId="7" fillId="4" borderId="35" xfId="0" applyNumberFormat="1" applyFont="1" applyFill="1" applyBorder="1" applyAlignment="1">
      <alignment horizontal="right" vertical="center"/>
    </xf>
    <xf numFmtId="181" fontId="1" fillId="4" borderId="24" xfId="0" applyNumberFormat="1" applyFont="1" applyFill="1" applyBorder="1">
      <alignment vertical="center"/>
    </xf>
    <xf numFmtId="181" fontId="1" fillId="0" borderId="0" xfId="0" applyNumberFormat="1" applyFont="1">
      <alignment vertical="center"/>
    </xf>
    <xf numFmtId="180" fontId="18" fillId="4" borderId="10" xfId="3" applyNumberFormat="1" applyFont="1" applyFill="1" applyBorder="1" applyAlignment="1">
      <alignment horizontal="right"/>
    </xf>
    <xf numFmtId="176" fontId="1" fillId="7" borderId="25" xfId="3" applyFont="1" applyFill="1" applyBorder="1" applyAlignment="1">
      <alignment horizontal="center" vertical="center"/>
    </xf>
    <xf numFmtId="176" fontId="1" fillId="7" borderId="3" xfId="3" applyFont="1" applyFill="1" applyBorder="1" applyAlignment="1">
      <alignment horizontal="center" vertical="center"/>
    </xf>
    <xf numFmtId="0" fontId="1" fillId="7" borderId="26" xfId="3" applyNumberFormat="1" applyFont="1" applyFill="1" applyBorder="1" applyAlignment="1">
      <alignment horizontal="center" vertical="center"/>
    </xf>
    <xf numFmtId="0" fontId="1" fillId="7" borderId="4" xfId="3" applyNumberFormat="1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180" fontId="7" fillId="4" borderId="28" xfId="0" applyNumberFormat="1" applyFont="1" applyFill="1" applyBorder="1" applyAlignment="1">
      <alignment horizontal="right" vertical="center"/>
    </xf>
    <xf numFmtId="0" fontId="4" fillId="4" borderId="29" xfId="0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right" vertical="center"/>
    </xf>
    <xf numFmtId="181" fontId="12" fillId="4" borderId="30" xfId="0" applyNumberFormat="1" applyFont="1" applyFill="1" applyBorder="1">
      <alignment vertical="center"/>
    </xf>
    <xf numFmtId="180" fontId="7" fillId="4" borderId="35" xfId="3" applyNumberFormat="1" applyFont="1" applyFill="1" applyBorder="1" applyAlignment="1">
      <alignment horizontal="right"/>
    </xf>
    <xf numFmtId="0" fontId="4" fillId="4" borderId="36" xfId="3" applyNumberFormat="1" applyFont="1" applyFill="1" applyBorder="1" applyAlignment="1">
      <alignment horizontal="right"/>
    </xf>
    <xf numFmtId="0" fontId="4" fillId="4" borderId="22" xfId="3" applyNumberFormat="1" applyFont="1" applyFill="1" applyBorder="1" applyAlignment="1">
      <alignment horizontal="right"/>
    </xf>
    <xf numFmtId="176" fontId="1" fillId="8" borderId="25" xfId="3" applyFont="1" applyFill="1" applyBorder="1" applyAlignment="1">
      <alignment horizontal="center" vertical="center"/>
    </xf>
    <xf numFmtId="176" fontId="1" fillId="8" borderId="3" xfId="3" applyFont="1" applyFill="1" applyBorder="1" applyAlignment="1">
      <alignment horizontal="center" vertical="center"/>
    </xf>
    <xf numFmtId="0" fontId="1" fillId="8" borderId="26" xfId="3" applyNumberFormat="1" applyFont="1" applyFill="1" applyBorder="1" applyAlignment="1">
      <alignment horizontal="center" vertical="center"/>
    </xf>
    <xf numFmtId="0" fontId="1" fillId="8" borderId="4" xfId="3" applyNumberFormat="1" applyFont="1" applyFill="1" applyBorder="1" applyAlignment="1">
      <alignment horizontal="center" vertical="center"/>
    </xf>
    <xf numFmtId="0" fontId="1" fillId="8" borderId="55" xfId="0" applyFont="1" applyFill="1" applyBorder="1" applyAlignment="1">
      <alignment horizontal="center" vertical="center"/>
    </xf>
    <xf numFmtId="0" fontId="1" fillId="10" borderId="54" xfId="0" applyFont="1" applyFill="1" applyBorder="1" applyAlignment="1">
      <alignment horizontal="center" vertical="center"/>
    </xf>
    <xf numFmtId="176" fontId="1" fillId="10" borderId="25" xfId="3" applyFont="1" applyFill="1" applyBorder="1" applyAlignment="1">
      <alignment vertical="center"/>
    </xf>
    <xf numFmtId="181" fontId="8" fillId="4" borderId="30" xfId="0" applyNumberFormat="1" applyFont="1" applyFill="1" applyBorder="1">
      <alignment vertical="center"/>
    </xf>
    <xf numFmtId="0" fontId="1" fillId="0" borderId="7" xfId="0" applyFont="1" applyBorder="1" applyAlignment="1">
      <alignment vertical="center" shrinkToFit="1"/>
    </xf>
    <xf numFmtId="180" fontId="7" fillId="0" borderId="16" xfId="0" applyNumberFormat="1" applyFont="1" applyBorder="1">
      <alignment vertical="center"/>
    </xf>
    <xf numFmtId="180" fontId="7" fillId="4" borderId="10" xfId="0" applyNumberFormat="1" applyFont="1" applyFill="1" applyBorder="1">
      <alignment vertical="center"/>
    </xf>
    <xf numFmtId="180" fontId="7" fillId="4" borderId="21" xfId="0" applyNumberFormat="1" applyFont="1" applyFill="1" applyBorder="1">
      <alignment vertical="center"/>
    </xf>
    <xf numFmtId="0" fontId="4" fillId="4" borderId="0" xfId="0" applyFont="1" applyFill="1" applyAlignment="1">
      <alignment horizontal="right" vertical="center"/>
    </xf>
    <xf numFmtId="181" fontId="8" fillId="4" borderId="50" xfId="0" applyNumberFormat="1" applyFont="1" applyFill="1" applyBorder="1">
      <alignment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8" fillId="4" borderId="30" xfId="0" applyFont="1" applyFill="1" applyBorder="1">
      <alignment vertical="center"/>
    </xf>
    <xf numFmtId="181" fontId="8" fillId="4" borderId="37" xfId="0" applyNumberFormat="1" applyFont="1" applyFill="1" applyBorder="1">
      <alignment vertical="center"/>
    </xf>
    <xf numFmtId="179" fontId="1" fillId="0" borderId="0" xfId="0" applyNumberFormat="1" applyFont="1">
      <alignment vertical="center"/>
    </xf>
    <xf numFmtId="0" fontId="11" fillId="0" borderId="49" xfId="0" applyFont="1" applyBorder="1" applyAlignment="1">
      <alignment vertical="top" wrapText="1"/>
    </xf>
    <xf numFmtId="0" fontId="11" fillId="0" borderId="68" xfId="0" applyFont="1" applyBorder="1" applyAlignment="1">
      <alignment vertical="top" wrapText="1"/>
    </xf>
    <xf numFmtId="0" fontId="12" fillId="0" borderId="49" xfId="0" applyFont="1" applyBorder="1" applyAlignment="1">
      <alignment wrapText="1"/>
    </xf>
    <xf numFmtId="0" fontId="15" fillId="0" borderId="47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2" fillId="0" borderId="50" xfId="0" applyFont="1" applyBorder="1" applyAlignment="1">
      <alignment wrapText="1"/>
    </xf>
    <xf numFmtId="0" fontId="15" fillId="0" borderId="19" xfId="0" applyFont="1" applyBorder="1" applyAlignment="1">
      <alignment vertical="center" wrapText="1"/>
    </xf>
    <xf numFmtId="0" fontId="12" fillId="0" borderId="68" xfId="0" applyFont="1" applyBorder="1" applyAlignment="1">
      <alignment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176" fontId="1" fillId="9" borderId="3" xfId="3" applyFont="1" applyFill="1" applyBorder="1" applyAlignment="1">
      <alignment horizontal="center" vertical="center"/>
    </xf>
    <xf numFmtId="176" fontId="1" fillId="9" borderId="26" xfId="3" applyFont="1" applyFill="1" applyBorder="1" applyAlignment="1">
      <alignment horizontal="center" vertical="center"/>
    </xf>
    <xf numFmtId="176" fontId="1" fillId="9" borderId="4" xfId="3" applyFont="1" applyFill="1" applyBorder="1" applyAlignment="1">
      <alignment horizontal="center" vertical="center"/>
    </xf>
    <xf numFmtId="0" fontId="5" fillId="9" borderId="55" xfId="0" applyFont="1" applyFill="1" applyBorder="1" applyAlignment="1">
      <alignment horizontal="center" vertical="center"/>
    </xf>
    <xf numFmtId="0" fontId="8" fillId="4" borderId="9" xfId="0" applyFont="1" applyFill="1" applyBorder="1">
      <alignment vertical="center"/>
    </xf>
    <xf numFmtId="0" fontId="4" fillId="0" borderId="11" xfId="3" applyNumberFormat="1" applyFont="1" applyFill="1" applyBorder="1" applyAlignment="1">
      <alignment horizontal="right"/>
    </xf>
    <xf numFmtId="180" fontId="18" fillId="4" borderId="32" xfId="3" applyNumberFormat="1" applyFont="1" applyFill="1" applyBorder="1" applyAlignment="1">
      <alignment horizontal="right"/>
    </xf>
    <xf numFmtId="0" fontId="20" fillId="4" borderId="13" xfId="0" applyFont="1" applyFill="1" applyBorder="1">
      <alignment vertical="center"/>
    </xf>
    <xf numFmtId="0" fontId="8" fillId="4" borderId="24" xfId="0" applyFont="1" applyFill="1" applyBorder="1">
      <alignment vertical="center"/>
    </xf>
    <xf numFmtId="176" fontId="1" fillId="10" borderId="3" xfId="3" applyFont="1" applyFill="1" applyBorder="1" applyAlignment="1">
      <alignment vertical="center"/>
    </xf>
    <xf numFmtId="176" fontId="1" fillId="10" borderId="26" xfId="3" applyFont="1" applyFill="1" applyBorder="1" applyAlignment="1">
      <alignment vertical="center"/>
    </xf>
    <xf numFmtId="176" fontId="1" fillId="10" borderId="4" xfId="3" applyFont="1" applyFill="1" applyBorder="1" applyAlignment="1">
      <alignment vertical="center"/>
    </xf>
    <xf numFmtId="0" fontId="1" fillId="10" borderId="55" xfId="0" applyFont="1" applyFill="1" applyBorder="1">
      <alignment vertical="center"/>
    </xf>
    <xf numFmtId="0" fontId="4" fillId="0" borderId="29" xfId="0" applyFont="1" applyBorder="1">
      <alignment vertical="center"/>
    </xf>
    <xf numFmtId="0" fontId="4" fillId="0" borderId="17" xfId="0" applyFont="1" applyBorder="1">
      <alignment vertical="center"/>
    </xf>
    <xf numFmtId="181" fontId="8" fillId="0" borderId="30" xfId="0" applyNumberFormat="1" applyFont="1" applyBorder="1">
      <alignment vertical="center"/>
    </xf>
    <xf numFmtId="180" fontId="7" fillId="4" borderId="32" xfId="0" applyNumberFormat="1" applyFont="1" applyFill="1" applyBorder="1">
      <alignment vertical="center"/>
    </xf>
    <xf numFmtId="0" fontId="4" fillId="4" borderId="33" xfId="0" applyFont="1" applyFill="1" applyBorder="1">
      <alignment vertical="center"/>
    </xf>
    <xf numFmtId="0" fontId="4" fillId="4" borderId="17" xfId="0" applyFont="1" applyFill="1" applyBorder="1">
      <alignment vertical="center"/>
    </xf>
    <xf numFmtId="180" fontId="7" fillId="4" borderId="35" xfId="0" applyNumberFormat="1" applyFont="1" applyFill="1" applyBorder="1">
      <alignment vertical="center"/>
    </xf>
    <xf numFmtId="0" fontId="4" fillId="4" borderId="36" xfId="0" applyFont="1" applyFill="1" applyBorder="1">
      <alignment vertical="center"/>
    </xf>
    <xf numFmtId="0" fontId="4" fillId="4" borderId="52" xfId="0" applyFont="1" applyFill="1" applyBorder="1">
      <alignment vertical="center"/>
    </xf>
    <xf numFmtId="181" fontId="8" fillId="4" borderId="68" xfId="0" applyNumberFormat="1" applyFont="1" applyFill="1" applyBorder="1">
      <alignment vertical="center"/>
    </xf>
    <xf numFmtId="0" fontId="15" fillId="0" borderId="49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5" fillId="0" borderId="68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標準 3 2" xfId="10"/>
    <cellStyle name="ハイパーリンク" xfId="11" builtinId="8"/>
    <cellStyle name="アクセント 2" xfId="12" builtinId="33"/>
    <cellStyle name="訪問済ハイパーリンク" xfId="13" builtinId="9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桁区切り [0.00] 2" xfId="25"/>
    <cellStyle name="見出し 4" xfId="26" builtinId="19"/>
    <cellStyle name="60% - アクセント 5" xfId="27" builtinId="48"/>
    <cellStyle name="チェックセル" xfId="28" builtinId="23"/>
    <cellStyle name="40% - アクセント 1" xfId="29" builtinId="31"/>
    <cellStyle name="集計" xfId="30" builtinId="25"/>
    <cellStyle name="悪い" xfId="31" builtinId="27"/>
    <cellStyle name="どちらでもない" xfId="32" builtinId="28"/>
    <cellStyle name="アクセント 1" xfId="33" builtinId="29"/>
    <cellStyle name="20% - アクセント 1" xfId="34" builtinId="30"/>
    <cellStyle name="20% - アクセント 5" xfId="35" builtinId="46"/>
    <cellStyle name="60% - アクセント 1" xfId="36" builtinId="32"/>
    <cellStyle name="20% - アクセント 2" xfId="37" builtinId="34"/>
    <cellStyle name="40% - アクセント 2" xfId="38" builtinId="35"/>
    <cellStyle name="20% - アクセント 6" xfId="39" builtinId="50"/>
    <cellStyle name="60% - アクセント 2" xfId="40" builtinId="36"/>
    <cellStyle name="アクセント 3" xfId="41" builtinId="37"/>
    <cellStyle name="20% - アクセント 3" xfId="42" builtinId="38"/>
    <cellStyle name="40% - アクセント 3" xfId="43" builtinId="39"/>
    <cellStyle name="60% - アクセント 3" xfId="44" builtinId="40"/>
    <cellStyle name="アクセント 4" xfId="45" builtinId="41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</cellStyles>
  <dxfs count="1">
    <dxf>
      <fill>
        <patternFill patternType="solid">
          <fgColor indexed="10"/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fmlaLink="$G$19" val="0"/>
</file>

<file path=xl/ctrlProps/ctrlProp10.xml><?xml version="1.0" encoding="utf-8"?>
<formControlPr xmlns="http://schemas.microsoft.com/office/spreadsheetml/2009/9/main" objectType="CheckBox" fmlaLink="$AB$21" val="0"/>
</file>

<file path=xl/ctrlProps/ctrlProp11.xml><?xml version="1.0" encoding="utf-8"?>
<formControlPr xmlns="http://schemas.microsoft.com/office/spreadsheetml/2009/9/main" objectType="CheckBox" fmlaLink="$AB$9" val="0"/>
</file>

<file path=xl/ctrlProps/ctrlProp12.xml><?xml version="1.0" encoding="utf-8"?>
<formControlPr xmlns="http://schemas.microsoft.com/office/spreadsheetml/2009/9/main" objectType="CheckBox" fmlaLink="$AB$14" val="0"/>
</file>

<file path=xl/ctrlProps/ctrlProp13.xml><?xml version="1.0" encoding="utf-8"?>
<formControlPr xmlns="http://schemas.microsoft.com/office/spreadsheetml/2009/9/main" objectType="CheckBox" fmlaLink="$G$8" val="0"/>
</file>

<file path=xl/ctrlProps/ctrlProp14.xml><?xml version="1.0" encoding="utf-8"?>
<formControlPr xmlns="http://schemas.microsoft.com/office/spreadsheetml/2009/9/main" objectType="CheckBox" fmlaLink="$N$10" val="0"/>
</file>

<file path=xl/ctrlProps/ctrlProp15.xml><?xml version="1.0" encoding="utf-8"?>
<formControlPr xmlns="http://schemas.microsoft.com/office/spreadsheetml/2009/9/main" objectType="CheckBox" fmlaLink="$N$12" val="0"/>
</file>

<file path=xl/ctrlProps/ctrlProp16.xml><?xml version="1.0" encoding="utf-8"?>
<formControlPr xmlns="http://schemas.microsoft.com/office/spreadsheetml/2009/9/main" objectType="CheckBox" fmlaLink="$N$7" val="0"/>
</file>

<file path=xl/ctrlProps/ctrlProp17.xml><?xml version="1.0" encoding="utf-8"?>
<formControlPr xmlns="http://schemas.microsoft.com/office/spreadsheetml/2009/9/main" objectType="CheckBox" fmlaLink="$N$8" val="0"/>
</file>

<file path=xl/ctrlProps/ctrlProp18.xml><?xml version="1.0" encoding="utf-8"?>
<formControlPr xmlns="http://schemas.microsoft.com/office/spreadsheetml/2009/9/main" objectType="CheckBox" fmlaLink="$N$15" val="0"/>
</file>

<file path=xl/ctrlProps/ctrlProp2.xml><?xml version="1.0" encoding="utf-8"?>
<formControlPr xmlns="http://schemas.microsoft.com/office/spreadsheetml/2009/9/main" objectType="CheckBox" fmlaLink="$N$6" val="0"/>
</file>

<file path=xl/ctrlProps/ctrlProp3.xml><?xml version="1.0" encoding="utf-8"?>
<formControlPr xmlns="http://schemas.microsoft.com/office/spreadsheetml/2009/9/main" objectType="CheckBox" fmlaLink="$N$9" val="0"/>
</file>

<file path=xl/ctrlProps/ctrlProp4.xml><?xml version="1.0" encoding="utf-8"?>
<formControlPr xmlns="http://schemas.microsoft.com/office/spreadsheetml/2009/9/main" objectType="CheckBox" fmlaLink="$N$11" val="0"/>
</file>

<file path=xl/ctrlProps/ctrlProp5.xml><?xml version="1.0" encoding="utf-8"?>
<formControlPr xmlns="http://schemas.microsoft.com/office/spreadsheetml/2009/9/main" objectType="CheckBox" fmlaLink="$N$13" val="0"/>
</file>

<file path=xl/ctrlProps/ctrlProp6.xml><?xml version="1.0" encoding="utf-8"?>
<formControlPr xmlns="http://schemas.microsoft.com/office/spreadsheetml/2009/9/main" objectType="CheckBox" fmlaLink="$N$16" val="0"/>
</file>

<file path=xl/ctrlProps/ctrlProp7.xml><?xml version="1.0" encoding="utf-8"?>
<formControlPr xmlns="http://schemas.microsoft.com/office/spreadsheetml/2009/9/main" objectType="CheckBox" fmlaLink="$N$17" val="0"/>
</file>

<file path=xl/ctrlProps/ctrlProp8.xml><?xml version="1.0" encoding="utf-8"?>
<formControlPr xmlns="http://schemas.microsoft.com/office/spreadsheetml/2009/9/main" objectType="CheckBox" fmlaLink="$N$23" val="0"/>
</file>

<file path=xl/ctrlProps/ctrlProp9.xml><?xml version="1.0" encoding="utf-8"?>
<formControlPr xmlns="http://schemas.microsoft.com/office/spreadsheetml/2009/9/main" objectType="CheckBox" fmlaLink="$N$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114300</xdr:colOff>
      <xdr:row>25</xdr:row>
      <xdr:rowOff>7620</xdr:rowOff>
    </xdr:from>
    <xdr:to>
      <xdr:col>28</xdr:col>
      <xdr:colOff>60960</xdr:colOff>
      <xdr:row>36</xdr:row>
      <xdr:rowOff>15240</xdr:rowOff>
    </xdr:to>
    <xdr:pic>
      <xdr:nvPicPr>
        <xdr:cNvPr id="1025" name="Picture 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0487025" y="5597525"/>
          <a:ext cx="4575810" cy="239649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18</xdr:row>
          <xdr:rowOff>15240</xdr:rowOff>
        </xdr:from>
        <xdr:to>
          <xdr:col>6</xdr:col>
          <xdr:colOff>205740</xdr:colOff>
          <xdr:row>18</xdr:row>
          <xdr:rowOff>121920</xdr:rowOff>
        </xdr:to>
        <xdr:sp>
          <xdr:nvSpPr>
            <xdr:cNvPr id="1026" name="Check Box 3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971925" y="4084955"/>
              <a:ext cx="12954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5</xdr:row>
          <xdr:rowOff>15240</xdr:rowOff>
        </xdr:from>
        <xdr:to>
          <xdr:col>13</xdr:col>
          <xdr:colOff>228600</xdr:colOff>
          <xdr:row>5</xdr:row>
          <xdr:rowOff>121920</xdr:rowOff>
        </xdr:to>
        <xdr:sp>
          <xdr:nvSpPr>
            <xdr:cNvPr id="1027" name="Check Box 4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534275" y="126174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8</xdr:row>
          <xdr:rowOff>15240</xdr:rowOff>
        </xdr:from>
        <xdr:to>
          <xdr:col>13</xdr:col>
          <xdr:colOff>228600</xdr:colOff>
          <xdr:row>8</xdr:row>
          <xdr:rowOff>121920</xdr:rowOff>
        </xdr:to>
        <xdr:sp>
          <xdr:nvSpPr>
            <xdr:cNvPr id="1028" name="Check Box 7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534275" y="191325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10</xdr:row>
          <xdr:rowOff>15240</xdr:rowOff>
        </xdr:from>
        <xdr:to>
          <xdr:col>13</xdr:col>
          <xdr:colOff>228600</xdr:colOff>
          <xdr:row>10</xdr:row>
          <xdr:rowOff>121920</xdr:rowOff>
        </xdr:to>
        <xdr:sp>
          <xdr:nvSpPr>
            <xdr:cNvPr id="1029" name="Check Box 9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534275" y="234759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12</xdr:row>
          <xdr:rowOff>15240</xdr:rowOff>
        </xdr:from>
        <xdr:to>
          <xdr:col>13</xdr:col>
          <xdr:colOff>228600</xdr:colOff>
          <xdr:row>12</xdr:row>
          <xdr:rowOff>121920</xdr:rowOff>
        </xdr:to>
        <xdr:sp>
          <xdr:nvSpPr>
            <xdr:cNvPr id="1030" name="Check Box 10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534275" y="278193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15</xdr:row>
          <xdr:rowOff>15240</xdr:rowOff>
        </xdr:from>
        <xdr:to>
          <xdr:col>13</xdr:col>
          <xdr:colOff>228600</xdr:colOff>
          <xdr:row>15</xdr:row>
          <xdr:rowOff>121920</xdr:rowOff>
        </xdr:to>
        <xdr:sp>
          <xdr:nvSpPr>
            <xdr:cNvPr id="1031" name="Check Box 1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534275" y="343344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16</xdr:row>
          <xdr:rowOff>15240</xdr:rowOff>
        </xdr:from>
        <xdr:to>
          <xdr:col>13</xdr:col>
          <xdr:colOff>228600</xdr:colOff>
          <xdr:row>16</xdr:row>
          <xdr:rowOff>121920</xdr:rowOff>
        </xdr:to>
        <xdr:sp>
          <xdr:nvSpPr>
            <xdr:cNvPr id="1032" name="Check Box 1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534275" y="365061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22</xdr:row>
          <xdr:rowOff>15240</xdr:rowOff>
        </xdr:from>
        <xdr:to>
          <xdr:col>13</xdr:col>
          <xdr:colOff>228600</xdr:colOff>
          <xdr:row>22</xdr:row>
          <xdr:rowOff>99060</xdr:rowOff>
        </xdr:to>
        <xdr:sp>
          <xdr:nvSpPr>
            <xdr:cNvPr id="1033" name="Check Box 1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534275" y="4953635"/>
              <a:ext cx="152400" cy="8382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25</xdr:row>
          <xdr:rowOff>15240</xdr:rowOff>
        </xdr:from>
        <xdr:to>
          <xdr:col>13</xdr:col>
          <xdr:colOff>228600</xdr:colOff>
          <xdr:row>25</xdr:row>
          <xdr:rowOff>121920</xdr:rowOff>
        </xdr:to>
        <xdr:sp>
          <xdr:nvSpPr>
            <xdr:cNvPr id="1034" name="Check Box 18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534275" y="560514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20</xdr:row>
          <xdr:rowOff>15240</xdr:rowOff>
        </xdr:from>
        <xdr:to>
          <xdr:col>27</xdr:col>
          <xdr:colOff>220980</xdr:colOff>
          <xdr:row>20</xdr:row>
          <xdr:rowOff>121920</xdr:rowOff>
        </xdr:to>
        <xdr:sp>
          <xdr:nvSpPr>
            <xdr:cNvPr id="1035" name="Check Box 2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4725650" y="4519295"/>
              <a:ext cx="14478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8</xdr:row>
          <xdr:rowOff>15240</xdr:rowOff>
        </xdr:from>
        <xdr:to>
          <xdr:col>27</xdr:col>
          <xdr:colOff>220980</xdr:colOff>
          <xdr:row>8</xdr:row>
          <xdr:rowOff>121920</xdr:rowOff>
        </xdr:to>
        <xdr:sp>
          <xdr:nvSpPr>
            <xdr:cNvPr id="1036" name="Check Box 2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4725650" y="1913255"/>
              <a:ext cx="14478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13</xdr:row>
          <xdr:rowOff>15240</xdr:rowOff>
        </xdr:from>
        <xdr:to>
          <xdr:col>27</xdr:col>
          <xdr:colOff>220980</xdr:colOff>
          <xdr:row>13</xdr:row>
          <xdr:rowOff>121920</xdr:rowOff>
        </xdr:to>
        <xdr:sp>
          <xdr:nvSpPr>
            <xdr:cNvPr id="1037" name="Check Box 24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4725650" y="2999105"/>
              <a:ext cx="14478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53340</xdr:colOff>
          <xdr:row>7</xdr:row>
          <xdr:rowOff>7620</xdr:rowOff>
        </xdr:from>
        <xdr:to>
          <xdr:col>6</xdr:col>
          <xdr:colOff>190500</xdr:colOff>
          <xdr:row>7</xdr:row>
          <xdr:rowOff>114300</xdr:rowOff>
        </xdr:to>
        <xdr:sp>
          <xdr:nvSpPr>
            <xdr:cNvPr id="1038" name="Check Box 3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949065" y="1688465"/>
              <a:ext cx="13716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9</xdr:row>
          <xdr:rowOff>15240</xdr:rowOff>
        </xdr:from>
        <xdr:to>
          <xdr:col>13</xdr:col>
          <xdr:colOff>228600</xdr:colOff>
          <xdr:row>9</xdr:row>
          <xdr:rowOff>121920</xdr:rowOff>
        </xdr:to>
        <xdr:sp>
          <xdr:nvSpPr>
            <xdr:cNvPr id="1039" name="Check Box 7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534275" y="213042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11</xdr:row>
          <xdr:rowOff>15240</xdr:rowOff>
        </xdr:from>
        <xdr:to>
          <xdr:col>13</xdr:col>
          <xdr:colOff>228600</xdr:colOff>
          <xdr:row>11</xdr:row>
          <xdr:rowOff>121920</xdr:rowOff>
        </xdr:to>
        <xdr:sp>
          <xdr:nvSpPr>
            <xdr:cNvPr id="1040" name="Check Box 1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534275" y="256476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6</xdr:row>
          <xdr:rowOff>15240</xdr:rowOff>
        </xdr:from>
        <xdr:to>
          <xdr:col>13</xdr:col>
          <xdr:colOff>228600</xdr:colOff>
          <xdr:row>6</xdr:row>
          <xdr:rowOff>121920</xdr:rowOff>
        </xdr:to>
        <xdr:sp>
          <xdr:nvSpPr>
            <xdr:cNvPr id="1041" name="Check Box 4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534275" y="147891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7</xdr:row>
          <xdr:rowOff>15240</xdr:rowOff>
        </xdr:from>
        <xdr:to>
          <xdr:col>13</xdr:col>
          <xdr:colOff>228600</xdr:colOff>
          <xdr:row>7</xdr:row>
          <xdr:rowOff>121920</xdr:rowOff>
        </xdr:to>
        <xdr:sp>
          <xdr:nvSpPr>
            <xdr:cNvPr id="1042" name="Check Box 4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534275" y="169608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14</xdr:row>
          <xdr:rowOff>15240</xdr:rowOff>
        </xdr:from>
        <xdr:to>
          <xdr:col>13</xdr:col>
          <xdr:colOff>228600</xdr:colOff>
          <xdr:row>14</xdr:row>
          <xdr:rowOff>121920</xdr:rowOff>
        </xdr:to>
        <xdr:sp>
          <xdr:nvSpPr>
            <xdr:cNvPr id="1043" name="Check Box 4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534275" y="3216275"/>
              <a:ext cx="152400" cy="106680"/>
            </a:xfrm>
            <a:prstGeom prst="rect">
              <a:avLst/>
            </a:prstGeom>
          </xdr:spPr>
          <xdr:txBody>
            <a:bodyPr/>
            <a:p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9"/>
  <sheetViews>
    <sheetView tabSelected="1" zoomScale="85" zoomScaleNormal="85" workbookViewId="0">
      <pane ySplit="2" topLeftCell="A3" activePane="bottomLeft" state="frozen"/>
      <selection/>
      <selection pane="bottomLeft" activeCell="L13" sqref="L13"/>
    </sheetView>
  </sheetViews>
  <sheetFormatPr defaultColWidth="8.625" defaultRowHeight="14.4"/>
  <cols>
    <col min="1" max="1" width="13" customWidth="1"/>
    <col min="2" max="2" width="12.625" style="2" customWidth="1"/>
    <col min="3" max="5" width="8.5" style="2" customWidth="1"/>
    <col min="6" max="6" width="3.625" style="2" hidden="1" customWidth="1"/>
    <col min="7" max="7" width="4.375" style="2" customWidth="1"/>
    <col min="8" max="8" width="5.125" style="2" customWidth="1"/>
    <col min="9" max="9" width="11.5" style="2" customWidth="1"/>
    <col min="10" max="12" width="8.5" style="2" customWidth="1"/>
    <col min="13" max="13" width="0.25" style="2" customWidth="1"/>
    <col min="14" max="14" width="4.75" style="2" customWidth="1"/>
    <col min="15" max="15" width="5.125" style="2" customWidth="1"/>
    <col min="16" max="16" width="11.375" style="2" customWidth="1"/>
    <col min="17" max="19" width="8.5" style="2" customWidth="1"/>
    <col min="20" max="20" width="1.625" style="2" hidden="1" customWidth="1"/>
    <col min="21" max="21" width="4.75" style="2" customWidth="1"/>
    <col min="22" max="22" width="5.125" style="2" customWidth="1"/>
    <col min="23" max="23" width="12" style="2" customWidth="1"/>
    <col min="24" max="26" width="8.5" style="2" customWidth="1"/>
    <col min="27" max="27" width="0.25" style="2" customWidth="1"/>
    <col min="28" max="28" width="4.625" style="2" customWidth="1"/>
    <col min="29" max="29" width="3.75" style="2" customWidth="1"/>
    <col min="30" max="36" width="9" style="2" customWidth="1"/>
    <col min="37" max="196" width="8.625" style="2" customWidth="1"/>
    <col min="197" max="209" width="9" style="2" customWidth="1"/>
    <col min="210" max="228" width="9" customWidth="1"/>
  </cols>
  <sheetData>
    <row r="1" ht="18" customHeight="1" spans="1:29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/>
      <c r="O1"/>
      <c r="P1" s="1" t="s">
        <v>1</v>
      </c>
      <c r="Q1" s="1"/>
      <c r="R1" s="1"/>
      <c r="S1" s="1"/>
      <c r="T1" s="1"/>
      <c r="U1" s="1"/>
      <c r="V1" s="1"/>
      <c r="W1" s="1" t="s">
        <v>2</v>
      </c>
      <c r="X1" s="1"/>
      <c r="Y1" s="1"/>
      <c r="Z1" s="1"/>
      <c r="AA1" s="1"/>
      <c r="AB1" s="1"/>
      <c r="AC1"/>
    </row>
    <row r="2" ht="39.95" customHeight="1" spans="1:29">
      <c r="A2" s="4">
        <f>F4+M4+T4+AA4</f>
        <v>0</v>
      </c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03" t="s">
        <v>4</v>
      </c>
      <c r="Q2" s="161"/>
      <c r="R2" s="161"/>
      <c r="S2" s="161"/>
      <c r="T2" s="161"/>
      <c r="U2" s="161"/>
      <c r="V2" s="162"/>
      <c r="W2" s="163">
        <f>C11+C20+C26+J29+Q10+Q29+X18+X24+Q18</f>
        <v>7030</v>
      </c>
      <c r="X2" s="163"/>
      <c r="Y2" s="163"/>
      <c r="Z2" s="163"/>
      <c r="AA2" s="163"/>
      <c r="AB2" s="163"/>
      <c r="AC2"/>
    </row>
    <row r="3" ht="6" customHeight="1" spans="1:29">
      <c r="A3" s="6"/>
      <c r="J3"/>
      <c r="K3"/>
      <c r="L3"/>
      <c r="M3"/>
      <c r="N3"/>
      <c r="O3"/>
      <c r="Q3" s="164"/>
      <c r="R3" s="164"/>
      <c r="S3" s="164"/>
      <c r="T3" s="164"/>
      <c r="U3" s="164"/>
      <c r="V3" s="164"/>
      <c r="W3" s="165"/>
      <c r="X3" s="165"/>
      <c r="Y3" s="165"/>
      <c r="Z3" s="165"/>
      <c r="AA3" s="165"/>
      <c r="AB3" s="165"/>
      <c r="AC3"/>
    </row>
    <row r="4" ht="17.1" customHeight="1" spans="2:29">
      <c r="B4" s="7" t="s">
        <v>5</v>
      </c>
      <c r="F4" s="2">
        <f>SUM(F6:F28)</f>
        <v>0</v>
      </c>
      <c r="I4" s="7" t="s">
        <v>6</v>
      </c>
      <c r="M4" s="2">
        <f>SUM(M6:M28)</f>
        <v>0</v>
      </c>
      <c r="P4" s="7" t="s">
        <v>7</v>
      </c>
      <c r="T4" s="2">
        <f>SUM(T6:T28)</f>
        <v>0</v>
      </c>
      <c r="V4"/>
      <c r="W4" s="2" t="s">
        <v>8</v>
      </c>
      <c r="X4"/>
      <c r="Y4"/>
      <c r="Z4"/>
      <c r="AA4" s="2">
        <f>SUM(AA6:AA28)</f>
        <v>0</v>
      </c>
      <c r="AB4"/>
      <c r="AC4"/>
    </row>
    <row r="5" s="1" customFormat="1" ht="17.1" customHeight="1" spans="2:28">
      <c r="B5" s="8" t="s">
        <v>9</v>
      </c>
      <c r="C5" s="9" t="s">
        <v>10</v>
      </c>
      <c r="D5" s="10" t="s">
        <v>11</v>
      </c>
      <c r="E5" s="11" t="s">
        <v>12</v>
      </c>
      <c r="F5" s="10"/>
      <c r="G5" s="12"/>
      <c r="I5" s="104" t="s">
        <v>9</v>
      </c>
      <c r="J5" s="105" t="s">
        <v>10</v>
      </c>
      <c r="K5" s="106" t="s">
        <v>13</v>
      </c>
      <c r="L5" s="107" t="s">
        <v>12</v>
      </c>
      <c r="M5" s="106"/>
      <c r="N5" s="108"/>
      <c r="P5" s="109" t="s">
        <v>9</v>
      </c>
      <c r="Q5" s="166" t="s">
        <v>10</v>
      </c>
      <c r="R5" s="167" t="s">
        <v>13</v>
      </c>
      <c r="S5" s="168" t="s">
        <v>12</v>
      </c>
      <c r="T5" s="169"/>
      <c r="U5" s="170"/>
      <c r="W5" s="171" t="s">
        <v>9</v>
      </c>
      <c r="X5" s="172" t="s">
        <v>10</v>
      </c>
      <c r="Y5" s="224" t="s">
        <v>13</v>
      </c>
      <c r="Z5" s="225" t="s">
        <v>12</v>
      </c>
      <c r="AA5" s="226"/>
      <c r="AB5" s="227"/>
    </row>
    <row r="6" s="2" customFormat="1" ht="17.1" customHeight="1" spans="2:28">
      <c r="B6" s="13" t="s">
        <v>14</v>
      </c>
      <c r="C6" s="14"/>
      <c r="D6" s="15"/>
      <c r="E6" s="16">
        <v>63</v>
      </c>
      <c r="F6" s="17"/>
      <c r="G6" s="18"/>
      <c r="I6" s="24" t="s">
        <v>15</v>
      </c>
      <c r="J6" s="110">
        <v>650</v>
      </c>
      <c r="K6" s="110">
        <v>650</v>
      </c>
      <c r="L6" s="111">
        <v>663</v>
      </c>
      <c r="M6" s="112" t="str">
        <f t="shared" ref="M6:M28" si="0">IF(N6=TRUE,J6,"")</f>
        <v/>
      </c>
      <c r="N6" s="113" t="b">
        <v>0</v>
      </c>
      <c r="P6" s="13" t="s">
        <v>16</v>
      </c>
      <c r="Q6" s="14"/>
      <c r="R6" s="173"/>
      <c r="S6" s="174">
        <v>43</v>
      </c>
      <c r="T6" s="17"/>
      <c r="U6" s="175"/>
      <c r="W6" s="13" t="s">
        <v>17</v>
      </c>
      <c r="X6" s="176"/>
      <c r="Y6" s="188"/>
      <c r="Z6" s="189">
        <v>42</v>
      </c>
      <c r="AA6" s="17" t="str">
        <f t="shared" ref="AA6:AA17" si="1">IF(AB6=TRUE,X6,"")</f>
        <v/>
      </c>
      <c r="AB6" s="228"/>
    </row>
    <row r="7" s="2" customFormat="1" ht="17.1" customHeight="1" spans="2:28">
      <c r="B7" s="13" t="s">
        <v>18</v>
      </c>
      <c r="C7" s="19"/>
      <c r="D7" s="20"/>
      <c r="E7" s="21">
        <v>170</v>
      </c>
      <c r="F7" s="22"/>
      <c r="G7" s="23"/>
      <c r="I7" s="114" t="s">
        <v>19</v>
      </c>
      <c r="J7" s="25">
        <v>200</v>
      </c>
      <c r="K7" s="25">
        <v>200</v>
      </c>
      <c r="L7" s="27">
        <v>210</v>
      </c>
      <c r="M7" s="112" t="str">
        <f t="shared" si="0"/>
        <v/>
      </c>
      <c r="N7" s="115" t="b">
        <v>0</v>
      </c>
      <c r="P7" s="13" t="s">
        <v>20</v>
      </c>
      <c r="Q7" s="19"/>
      <c r="R7" s="177"/>
      <c r="S7" s="60">
        <v>635</v>
      </c>
      <c r="T7" s="22" t="str">
        <f>IF(U7=TRUE,Q7,"")</f>
        <v/>
      </c>
      <c r="U7" s="23"/>
      <c r="W7" s="49" t="s">
        <v>21</v>
      </c>
      <c r="X7" s="58"/>
      <c r="Y7" s="59"/>
      <c r="Z7" s="60">
        <v>131</v>
      </c>
      <c r="AA7" s="119" t="str">
        <f t="shared" si="1"/>
        <v/>
      </c>
      <c r="AB7" s="121"/>
    </row>
    <row r="8" s="2" customFormat="1" ht="17.1" customHeight="1" spans="2:28">
      <c r="B8" s="24" t="s">
        <v>22</v>
      </c>
      <c r="C8" s="25">
        <v>270</v>
      </c>
      <c r="D8" s="26">
        <v>270</v>
      </c>
      <c r="E8" s="27">
        <v>262</v>
      </c>
      <c r="F8" s="28" t="str">
        <f t="shared" ref="F8:F10" si="2">IF(G8=TRUE,C8,"")</f>
        <v/>
      </c>
      <c r="G8" s="29" t="b">
        <v>0</v>
      </c>
      <c r="I8" s="114" t="s">
        <v>23</v>
      </c>
      <c r="J8" s="25">
        <v>400</v>
      </c>
      <c r="K8" s="25">
        <v>400</v>
      </c>
      <c r="L8" s="27">
        <v>479</v>
      </c>
      <c r="M8" s="112" t="str">
        <f t="shared" si="0"/>
        <v/>
      </c>
      <c r="N8" s="115" t="b">
        <v>0</v>
      </c>
      <c r="P8" s="13" t="s">
        <v>24</v>
      </c>
      <c r="Q8" s="58"/>
      <c r="R8" s="59"/>
      <c r="S8" s="60">
        <v>135</v>
      </c>
      <c r="T8" s="22" t="str">
        <f>IF(U8=TRUE,Q8,"")</f>
        <v/>
      </c>
      <c r="U8" s="178"/>
      <c r="W8" s="49" t="s">
        <v>25</v>
      </c>
      <c r="X8" s="50"/>
      <c r="Y8" s="51"/>
      <c r="Z8" s="52">
        <v>144</v>
      </c>
      <c r="AA8" s="119" t="str">
        <f t="shared" si="1"/>
        <v/>
      </c>
      <c r="AB8" s="121"/>
    </row>
    <row r="9" s="2" customFormat="1" ht="17.1" customHeight="1" spans="2:28">
      <c r="B9" s="13" t="s">
        <v>26</v>
      </c>
      <c r="C9" s="30"/>
      <c r="D9" s="31"/>
      <c r="E9" s="32">
        <v>709</v>
      </c>
      <c r="F9" s="31" t="str">
        <f t="shared" si="2"/>
        <v/>
      </c>
      <c r="G9" s="13"/>
      <c r="H9" s="33"/>
      <c r="I9" s="114" t="s">
        <v>27</v>
      </c>
      <c r="J9" s="25">
        <v>450</v>
      </c>
      <c r="K9" s="25">
        <v>450</v>
      </c>
      <c r="L9" s="27">
        <v>524</v>
      </c>
      <c r="M9" s="112" t="str">
        <f t="shared" si="0"/>
        <v/>
      </c>
      <c r="N9" s="115" t="b">
        <v>0</v>
      </c>
      <c r="P9" s="34" t="s">
        <v>28</v>
      </c>
      <c r="Q9" s="35"/>
      <c r="R9" s="179"/>
      <c r="S9" s="76">
        <v>89</v>
      </c>
      <c r="T9" s="38"/>
      <c r="U9" s="180"/>
      <c r="W9" s="137" t="s">
        <v>29</v>
      </c>
      <c r="X9" s="122">
        <v>370</v>
      </c>
      <c r="Y9" s="126"/>
      <c r="Z9" s="123">
        <v>387</v>
      </c>
      <c r="AA9" s="229" t="str">
        <f t="shared" si="1"/>
        <v/>
      </c>
      <c r="AB9" s="115" t="b">
        <v>0</v>
      </c>
    </row>
    <row r="10" s="2" customFormat="1" ht="17.1" customHeight="1" spans="2:28">
      <c r="B10" s="34" t="s">
        <v>30</v>
      </c>
      <c r="C10" s="35">
        <v>0</v>
      </c>
      <c r="D10" s="36"/>
      <c r="E10" s="37">
        <v>110</v>
      </c>
      <c r="F10" s="38" t="str">
        <f t="shared" si="2"/>
        <v/>
      </c>
      <c r="G10" s="39"/>
      <c r="I10" s="114" t="s">
        <v>31</v>
      </c>
      <c r="J10" s="25">
        <v>350</v>
      </c>
      <c r="K10" s="25">
        <v>350</v>
      </c>
      <c r="L10" s="27">
        <v>460</v>
      </c>
      <c r="M10" s="47" t="str">
        <f t="shared" si="0"/>
        <v/>
      </c>
      <c r="N10" s="115" t="b">
        <v>0</v>
      </c>
      <c r="Q10" s="40">
        <f t="shared" ref="Q10:S10" si="3">SUM(Q6:Q9)</f>
        <v>0</v>
      </c>
      <c r="R10" s="40">
        <f t="shared" si="3"/>
        <v>0</v>
      </c>
      <c r="S10" s="2">
        <f t="shared" si="3"/>
        <v>902</v>
      </c>
      <c r="U10" s="181"/>
      <c r="W10" s="125" t="s">
        <v>32</v>
      </c>
      <c r="X10" s="50"/>
      <c r="Y10" s="51"/>
      <c r="Z10" s="52">
        <v>37</v>
      </c>
      <c r="AA10" s="53" t="str">
        <f t="shared" si="1"/>
        <v/>
      </c>
      <c r="AB10" s="73"/>
    </row>
    <row r="11" s="2" customFormat="1" ht="17.1" customHeight="1" spans="3:28">
      <c r="C11" s="40">
        <f>SUM(C6:C10)</f>
        <v>270</v>
      </c>
      <c r="D11" s="40">
        <f>SUM(D6:D10)</f>
        <v>270</v>
      </c>
      <c r="E11" s="2">
        <f>SUM(E6:E10)</f>
        <v>1314</v>
      </c>
      <c r="I11" s="114" t="s">
        <v>33</v>
      </c>
      <c r="J11" s="25">
        <v>360</v>
      </c>
      <c r="K11" s="25">
        <v>360</v>
      </c>
      <c r="L11" s="27">
        <v>293</v>
      </c>
      <c r="M11" s="112" t="str">
        <f t="shared" si="0"/>
        <v/>
      </c>
      <c r="N11" s="115" t="b">
        <v>0</v>
      </c>
      <c r="P11" s="7" t="s">
        <v>34</v>
      </c>
      <c r="W11" s="125" t="s">
        <v>35</v>
      </c>
      <c r="X11" s="182"/>
      <c r="Y11" s="230"/>
      <c r="Z11" s="52">
        <v>699</v>
      </c>
      <c r="AA11" s="53" t="str">
        <f t="shared" si="1"/>
        <v/>
      </c>
      <c r="AB11" s="231"/>
    </row>
    <row r="12" s="2" customFormat="1" ht="17.1" customHeight="1" spans="2:28">
      <c r="B12" s="7" t="s">
        <v>36</v>
      </c>
      <c r="I12" s="114" t="s">
        <v>37</v>
      </c>
      <c r="J12" s="25">
        <v>500</v>
      </c>
      <c r="K12" s="116"/>
      <c r="L12" s="27">
        <v>401</v>
      </c>
      <c r="M12" s="112" t="str">
        <f t="shared" si="0"/>
        <v/>
      </c>
      <c r="N12" s="115" t="b">
        <v>0</v>
      </c>
      <c r="P12" s="117" t="s">
        <v>9</v>
      </c>
      <c r="Q12" s="183" t="s">
        <v>10</v>
      </c>
      <c r="R12" s="184"/>
      <c r="S12" s="185"/>
      <c r="T12" s="186"/>
      <c r="U12" s="187"/>
      <c r="W12" s="125" t="s">
        <v>38</v>
      </c>
      <c r="X12" s="182"/>
      <c r="Y12" s="230"/>
      <c r="Z12" s="52">
        <v>76</v>
      </c>
      <c r="AA12" s="53" t="str">
        <f t="shared" si="1"/>
        <v/>
      </c>
      <c r="AB12" s="231"/>
    </row>
    <row r="13" s="2" customFormat="1" ht="17.1" customHeight="1" spans="2:28">
      <c r="B13" s="8" t="s">
        <v>9</v>
      </c>
      <c r="C13" s="41" t="s">
        <v>10</v>
      </c>
      <c r="D13" s="9"/>
      <c r="E13" s="42"/>
      <c r="F13" s="10"/>
      <c r="G13" s="43"/>
      <c r="I13" s="114" t="s">
        <v>39</v>
      </c>
      <c r="J13" s="25">
        <v>330</v>
      </c>
      <c r="K13" s="116"/>
      <c r="L13" s="27">
        <v>750</v>
      </c>
      <c r="M13" s="112" t="str">
        <f t="shared" si="0"/>
        <v/>
      </c>
      <c r="N13" s="115" t="b">
        <v>0</v>
      </c>
      <c r="P13" s="13" t="s">
        <v>40</v>
      </c>
      <c r="Q13" s="176"/>
      <c r="R13" s="188"/>
      <c r="S13" s="189">
        <v>438</v>
      </c>
      <c r="T13" s="190"/>
      <c r="U13" s="191"/>
      <c r="W13" s="125" t="s">
        <v>41</v>
      </c>
      <c r="X13" s="182"/>
      <c r="Y13" s="230"/>
      <c r="Z13" s="52">
        <v>478</v>
      </c>
      <c r="AA13" s="53" t="str">
        <f t="shared" si="1"/>
        <v/>
      </c>
      <c r="AB13" s="231"/>
    </row>
    <row r="14" s="2" customFormat="1" ht="17.1" customHeight="1" spans="2:28">
      <c r="B14" s="13" t="s">
        <v>42</v>
      </c>
      <c r="C14" s="44"/>
      <c r="D14" s="45"/>
      <c r="E14" s="46">
        <v>177</v>
      </c>
      <c r="F14" s="47" t="str">
        <f t="shared" ref="F14:F15" si="4">IF(G14=TRUE,C14,"")</f>
        <v/>
      </c>
      <c r="G14" s="48"/>
      <c r="I14" s="49" t="s">
        <v>43</v>
      </c>
      <c r="J14" s="118"/>
      <c r="K14" s="119"/>
      <c r="L14" s="120">
        <v>182</v>
      </c>
      <c r="M14" s="119" t="str">
        <f t="shared" si="0"/>
        <v/>
      </c>
      <c r="N14" s="121"/>
      <c r="P14" s="49" t="s">
        <v>44</v>
      </c>
      <c r="Q14" s="58"/>
      <c r="R14" s="59"/>
      <c r="S14" s="60">
        <v>678</v>
      </c>
      <c r="T14" s="22" t="str">
        <f t="shared" ref="T14:T17" si="5">IF(U14=TRUE,Q14,"")</f>
        <v/>
      </c>
      <c r="U14" s="133"/>
      <c r="W14" s="137" t="s">
        <v>45</v>
      </c>
      <c r="X14" s="122">
        <v>590</v>
      </c>
      <c r="Y14" s="126"/>
      <c r="Z14" s="123">
        <v>636</v>
      </c>
      <c r="AA14" s="229" t="str">
        <f t="shared" si="1"/>
        <v/>
      </c>
      <c r="AB14" s="115" t="b">
        <v>0</v>
      </c>
    </row>
    <row r="15" s="2" customFormat="1" ht="17.1" customHeight="1" spans="2:28">
      <c r="B15" s="49" t="s">
        <v>46</v>
      </c>
      <c r="C15" s="50"/>
      <c r="D15" s="51"/>
      <c r="E15" s="52">
        <v>73</v>
      </c>
      <c r="F15" s="53" t="str">
        <f t="shared" si="4"/>
        <v/>
      </c>
      <c r="G15" s="54"/>
      <c r="I15" s="114" t="s">
        <v>47</v>
      </c>
      <c r="J15" s="122">
        <v>430</v>
      </c>
      <c r="K15" s="122">
        <v>430</v>
      </c>
      <c r="L15" s="123">
        <v>418</v>
      </c>
      <c r="M15" s="112" t="str">
        <f t="shared" si="0"/>
        <v/>
      </c>
      <c r="N15" s="124" t="b">
        <v>0</v>
      </c>
      <c r="P15" s="125" t="s">
        <v>48</v>
      </c>
      <c r="Q15" s="50"/>
      <c r="R15" s="51"/>
      <c r="S15" s="52">
        <v>157</v>
      </c>
      <c r="T15" s="53" t="str">
        <f t="shared" si="5"/>
        <v/>
      </c>
      <c r="U15" s="142"/>
      <c r="W15" s="125" t="s">
        <v>49</v>
      </c>
      <c r="X15" s="50"/>
      <c r="Y15" s="51"/>
      <c r="Z15" s="52">
        <v>590</v>
      </c>
      <c r="AA15" s="53" t="str">
        <f t="shared" si="1"/>
        <v/>
      </c>
      <c r="AB15" s="73"/>
    </row>
    <row r="16" s="2" customFormat="1" ht="17.1" customHeight="1" spans="2:28">
      <c r="B16" s="49" t="s">
        <v>50</v>
      </c>
      <c r="C16" s="55"/>
      <c r="D16" s="56"/>
      <c r="E16" s="52">
        <v>290</v>
      </c>
      <c r="F16" s="53"/>
      <c r="G16" s="57"/>
      <c r="I16" s="114" t="s">
        <v>51</v>
      </c>
      <c r="J16" s="25">
        <v>350</v>
      </c>
      <c r="K16" s="126"/>
      <c r="L16" s="127">
        <v>408</v>
      </c>
      <c r="M16" s="112" t="str">
        <f t="shared" si="0"/>
        <v/>
      </c>
      <c r="N16" s="128" t="b">
        <v>0</v>
      </c>
      <c r="P16" s="125" t="s">
        <v>52</v>
      </c>
      <c r="Q16" s="50"/>
      <c r="R16" s="51"/>
      <c r="S16" s="52">
        <v>198</v>
      </c>
      <c r="T16" s="53" t="str">
        <f t="shared" si="5"/>
        <v/>
      </c>
      <c r="U16" s="142"/>
      <c r="W16" s="125" t="s">
        <v>53</v>
      </c>
      <c r="X16" s="50"/>
      <c r="Y16" s="51"/>
      <c r="Z16" s="52">
        <v>140</v>
      </c>
      <c r="AA16" s="53" t="str">
        <f t="shared" si="1"/>
        <v/>
      </c>
      <c r="AB16" s="73"/>
    </row>
    <row r="17" s="2" customFormat="1" ht="17.1" customHeight="1" spans="2:28">
      <c r="B17" s="49" t="s">
        <v>54</v>
      </c>
      <c r="C17" s="55"/>
      <c r="D17" s="56"/>
      <c r="E17" s="52">
        <v>860</v>
      </c>
      <c r="F17" s="53" t="str">
        <f t="shared" ref="F17:F19" si="6">IF(G17=TRUE,C17,"")</f>
        <v/>
      </c>
      <c r="G17" s="57"/>
      <c r="I17" s="114" t="s">
        <v>55</v>
      </c>
      <c r="J17" s="25">
        <v>330</v>
      </c>
      <c r="K17" s="129">
        <v>330</v>
      </c>
      <c r="L17" s="127">
        <v>332</v>
      </c>
      <c r="M17" s="112" t="str">
        <f t="shared" si="0"/>
        <v/>
      </c>
      <c r="N17" s="128" t="b">
        <v>0</v>
      </c>
      <c r="P17" s="130" t="s">
        <v>56</v>
      </c>
      <c r="Q17" s="143"/>
      <c r="R17" s="192"/>
      <c r="S17" s="193">
        <v>116</v>
      </c>
      <c r="T17" s="194" t="str">
        <f t="shared" si="5"/>
        <v/>
      </c>
      <c r="U17" s="147"/>
      <c r="W17" s="130" t="s">
        <v>57</v>
      </c>
      <c r="X17" s="143"/>
      <c r="Y17" s="192"/>
      <c r="Z17" s="193">
        <v>161</v>
      </c>
      <c r="AA17" s="194" t="str">
        <f t="shared" si="1"/>
        <v/>
      </c>
      <c r="AB17" s="232"/>
    </row>
    <row r="18" s="2" customFormat="1" ht="17.1" customHeight="1" spans="2:26">
      <c r="B18" s="49" t="s">
        <v>58</v>
      </c>
      <c r="C18" s="58"/>
      <c r="D18" s="59"/>
      <c r="E18" s="60">
        <v>491</v>
      </c>
      <c r="F18" s="22" t="str">
        <f t="shared" si="6"/>
        <v/>
      </c>
      <c r="G18" s="54"/>
      <c r="I18" s="49" t="s">
        <v>59</v>
      </c>
      <c r="J18" s="58"/>
      <c r="K18" s="131"/>
      <c r="L18" s="132">
        <v>158</v>
      </c>
      <c r="M18" s="47" t="str">
        <f t="shared" si="0"/>
        <v/>
      </c>
      <c r="N18" s="133"/>
      <c r="Q18" s="40">
        <f t="shared" ref="Q18:S18" si="7">SUM(Q13:Q17)</f>
        <v>0</v>
      </c>
      <c r="R18" s="40">
        <f t="shared" si="7"/>
        <v>0</v>
      </c>
      <c r="S18" s="2">
        <f t="shared" si="7"/>
        <v>1587</v>
      </c>
      <c r="X18" s="40">
        <f>SUM(X14:X17)+SUM(X6:X10)</f>
        <v>960</v>
      </c>
      <c r="Y18" s="40">
        <f>SUM(Y14:Y17)+SUM(Y6:Y10)</f>
        <v>0</v>
      </c>
      <c r="Z18" s="2">
        <f>SUM(Z6:Z17)</f>
        <v>3521</v>
      </c>
    </row>
    <row r="19" s="2" customFormat="1" ht="17.1" customHeight="1" spans="2:23">
      <c r="B19" s="61" t="s">
        <v>60</v>
      </c>
      <c r="C19" s="62">
        <v>460</v>
      </c>
      <c r="D19" s="63">
        <v>460</v>
      </c>
      <c r="E19" s="64">
        <v>460</v>
      </c>
      <c r="F19" s="65" t="str">
        <f t="shared" si="6"/>
        <v/>
      </c>
      <c r="G19" s="66" t="b">
        <v>0</v>
      </c>
      <c r="I19" s="49" t="s">
        <v>61</v>
      </c>
      <c r="J19" s="58"/>
      <c r="K19" s="131"/>
      <c r="L19" s="132">
        <v>396</v>
      </c>
      <c r="M19" s="47" t="str">
        <f t="shared" si="0"/>
        <v/>
      </c>
      <c r="N19" s="133"/>
      <c r="P19" s="7" t="s">
        <v>62</v>
      </c>
      <c r="W19" s="7" t="s">
        <v>63</v>
      </c>
    </row>
    <row r="20" s="2" customFormat="1" ht="17.1" customHeight="1" spans="3:28">
      <c r="C20" s="40">
        <f>SUM(C14:C19)</f>
        <v>460</v>
      </c>
      <c r="D20" s="40">
        <f>SUM(D14:D19)</f>
        <v>460</v>
      </c>
      <c r="E20" s="2">
        <f>SUM(E14:E19)</f>
        <v>2351</v>
      </c>
      <c r="I20" s="49" t="s">
        <v>64</v>
      </c>
      <c r="J20" s="58"/>
      <c r="K20" s="131"/>
      <c r="L20" s="132">
        <v>1342</v>
      </c>
      <c r="M20" s="47" t="str">
        <f t="shared" si="0"/>
        <v/>
      </c>
      <c r="N20" s="133"/>
      <c r="P20" s="134" t="s">
        <v>9</v>
      </c>
      <c r="Q20" s="195" t="s">
        <v>10</v>
      </c>
      <c r="R20" s="196"/>
      <c r="S20" s="197"/>
      <c r="T20" s="198"/>
      <c r="U20" s="199"/>
      <c r="W20" s="200" t="s">
        <v>9</v>
      </c>
      <c r="X20" s="201" t="s">
        <v>10</v>
      </c>
      <c r="Y20" s="233"/>
      <c r="Z20" s="234"/>
      <c r="AA20" s="235"/>
      <c r="AB20" s="236"/>
    </row>
    <row r="21" s="2" customFormat="1" ht="17.1" customHeight="1" spans="2:28">
      <c r="B21" s="7" t="s">
        <v>65</v>
      </c>
      <c r="I21" s="49" t="s">
        <v>66</v>
      </c>
      <c r="J21" s="58"/>
      <c r="K21" s="131"/>
      <c r="L21" s="132">
        <v>94</v>
      </c>
      <c r="M21" s="47" t="str">
        <f t="shared" si="0"/>
        <v/>
      </c>
      <c r="N21" s="133"/>
      <c r="P21" s="13" t="s">
        <v>67</v>
      </c>
      <c r="Q21" s="176"/>
      <c r="R21" s="188"/>
      <c r="S21" s="189">
        <v>63</v>
      </c>
      <c r="T21" s="190" t="str">
        <f t="shared" ref="T21:T28" si="8">IF(U21=TRUE,Q21,"")</f>
        <v/>
      </c>
      <c r="U21" s="202"/>
      <c r="W21" s="203" t="s">
        <v>68</v>
      </c>
      <c r="X21" s="204">
        <v>190</v>
      </c>
      <c r="Y21" s="126"/>
      <c r="Z21" s="237">
        <v>289</v>
      </c>
      <c r="AA21" s="238" t="str">
        <f t="shared" ref="AA21:AA23" si="9">IF(AB21=TRUE,X21,"")</f>
        <v/>
      </c>
      <c r="AB21" s="239" t="b">
        <v>0</v>
      </c>
    </row>
    <row r="22" s="2" customFormat="1" ht="17.1" customHeight="1" spans="2:28">
      <c r="B22" s="8" t="s">
        <v>9</v>
      </c>
      <c r="C22" s="41" t="s">
        <v>10</v>
      </c>
      <c r="D22" s="9"/>
      <c r="E22" s="42"/>
      <c r="F22" s="10"/>
      <c r="G22" s="43"/>
      <c r="I22" s="49" t="s">
        <v>69</v>
      </c>
      <c r="J22" s="58"/>
      <c r="K22" s="131"/>
      <c r="L22" s="132">
        <v>178</v>
      </c>
      <c r="M22" s="47" t="str">
        <f t="shared" si="0"/>
        <v/>
      </c>
      <c r="N22" s="133"/>
      <c r="P22" s="49" t="s">
        <v>70</v>
      </c>
      <c r="Q22" s="58"/>
      <c r="R22" s="59"/>
      <c r="S22" s="60">
        <v>372</v>
      </c>
      <c r="T22" s="22" t="str">
        <f t="shared" si="8"/>
        <v/>
      </c>
      <c r="U22" s="133"/>
      <c r="W22" s="49" t="s">
        <v>71</v>
      </c>
      <c r="X22" s="205"/>
      <c r="Y22" s="240"/>
      <c r="Z22" s="241">
        <v>477</v>
      </c>
      <c r="AA22" s="242" t="str">
        <f t="shared" si="9"/>
        <v/>
      </c>
      <c r="AB22" s="202"/>
    </row>
    <row r="23" s="2" customFormat="1" ht="17.1" customHeight="1" spans="2:28">
      <c r="B23" s="67" t="s">
        <v>72</v>
      </c>
      <c r="C23" s="68"/>
      <c r="D23" s="69"/>
      <c r="E23" s="70">
        <v>284</v>
      </c>
      <c r="F23" s="71" t="str">
        <f t="shared" ref="F23:F25" si="10">IF(G23=TRUE,C23,"")</f>
        <v/>
      </c>
      <c r="G23" s="72"/>
      <c r="I23" s="114" t="s">
        <v>73</v>
      </c>
      <c r="J23" s="25">
        <v>310</v>
      </c>
      <c r="K23" s="25">
        <v>310</v>
      </c>
      <c r="L23" s="27">
        <v>306</v>
      </c>
      <c r="M23" s="112" t="str">
        <f t="shared" si="0"/>
        <v/>
      </c>
      <c r="N23" s="128" t="b">
        <v>0</v>
      </c>
      <c r="P23" s="49" t="s">
        <v>74</v>
      </c>
      <c r="Q23" s="58"/>
      <c r="R23" s="59"/>
      <c r="S23" s="60">
        <v>84</v>
      </c>
      <c r="T23" s="190" t="str">
        <f t="shared" si="8"/>
        <v/>
      </c>
      <c r="U23" s="202"/>
      <c r="W23" s="34" t="s">
        <v>75</v>
      </c>
      <c r="X23" s="206"/>
      <c r="Y23" s="243"/>
      <c r="Z23" s="244">
        <v>337</v>
      </c>
      <c r="AA23" s="245" t="str">
        <f t="shared" si="9"/>
        <v/>
      </c>
      <c r="AB23" s="246"/>
    </row>
    <row r="24" s="2" customFormat="1" ht="17.1" customHeight="1" spans="2:26">
      <c r="B24" s="49" t="s">
        <v>76</v>
      </c>
      <c r="C24" s="58"/>
      <c r="D24" s="59"/>
      <c r="E24" s="60">
        <v>82</v>
      </c>
      <c r="F24" s="22" t="str">
        <f t="shared" si="10"/>
        <v/>
      </c>
      <c r="G24" s="73"/>
      <c r="I24" s="49" t="s">
        <v>77</v>
      </c>
      <c r="J24" s="19"/>
      <c r="K24" s="135"/>
      <c r="L24" s="132">
        <v>0</v>
      </c>
      <c r="M24" s="112" t="str">
        <f t="shared" si="0"/>
        <v/>
      </c>
      <c r="N24" s="136"/>
      <c r="P24" s="49" t="s">
        <v>78</v>
      </c>
      <c r="Q24" s="58"/>
      <c r="R24" s="59"/>
      <c r="S24" s="60">
        <v>69</v>
      </c>
      <c r="T24" s="207" t="str">
        <f t="shared" si="8"/>
        <v/>
      </c>
      <c r="U24" s="208"/>
      <c r="W24" s="209"/>
      <c r="X24" s="40">
        <f t="shared" ref="X24:Z24" si="11">SUM(X21:X23)</f>
        <v>190</v>
      </c>
      <c r="Y24" s="40">
        <f t="shared" si="11"/>
        <v>0</v>
      </c>
      <c r="Z24" s="2">
        <f t="shared" si="11"/>
        <v>1103</v>
      </c>
    </row>
    <row r="25" s="2" customFormat="1" ht="17.1" customHeight="1" spans="2:25">
      <c r="B25" s="34" t="s">
        <v>79</v>
      </c>
      <c r="C25" s="74"/>
      <c r="D25" s="75"/>
      <c r="E25" s="76">
        <v>420</v>
      </c>
      <c r="F25" s="38" t="str">
        <f t="shared" si="10"/>
        <v/>
      </c>
      <c r="G25" s="77"/>
      <c r="I25" s="49" t="s">
        <v>80</v>
      </c>
      <c r="J25" s="58"/>
      <c r="K25" s="131"/>
      <c r="L25" s="132">
        <v>52</v>
      </c>
      <c r="M25" s="47" t="str">
        <f t="shared" si="0"/>
        <v/>
      </c>
      <c r="N25" s="133"/>
      <c r="P25" s="125" t="s">
        <v>81</v>
      </c>
      <c r="Q25" s="50"/>
      <c r="R25" s="51"/>
      <c r="S25" s="52">
        <v>46</v>
      </c>
      <c r="T25" s="53" t="str">
        <f t="shared" si="8"/>
        <v/>
      </c>
      <c r="U25" s="142"/>
      <c r="W25" s="210"/>
      <c r="X25" s="40"/>
      <c r="Y25" s="40"/>
    </row>
    <row r="26" s="2" customFormat="1" ht="17.1" customHeight="1" spans="3:21">
      <c r="C26" s="40">
        <f>SUM(C23:C25)</f>
        <v>0</v>
      </c>
      <c r="D26" s="40">
        <f>SUM(D23:D25)</f>
        <v>0</v>
      </c>
      <c r="E26" s="2">
        <f>SUM(E23:E25)</f>
        <v>786</v>
      </c>
      <c r="I26" s="137" t="s">
        <v>82</v>
      </c>
      <c r="J26" s="122">
        <v>490</v>
      </c>
      <c r="K26" s="122">
        <v>490</v>
      </c>
      <c r="L26" s="138">
        <v>516</v>
      </c>
      <c r="M26" s="112" t="str">
        <f t="shared" si="0"/>
        <v/>
      </c>
      <c r="N26" s="139" t="b">
        <v>0</v>
      </c>
      <c r="P26" s="125" t="s">
        <v>83</v>
      </c>
      <c r="Q26" s="50"/>
      <c r="R26" s="51"/>
      <c r="S26" s="52">
        <v>174</v>
      </c>
      <c r="T26" s="47" t="str">
        <f t="shared" si="8"/>
        <v/>
      </c>
      <c r="U26" s="211"/>
    </row>
    <row r="27" s="2" customFormat="1" ht="17.1" customHeight="1" spans="2:21">
      <c r="B27" s="78" t="s">
        <v>84</v>
      </c>
      <c r="C27" s="79">
        <f>E11+E20+E26+L29+S10+S18+S29+Z18+Z24</f>
        <v>21300</v>
      </c>
      <c r="D27" s="80"/>
      <c r="I27" s="125" t="s">
        <v>85</v>
      </c>
      <c r="J27" s="50"/>
      <c r="K27" s="140"/>
      <c r="L27" s="141">
        <v>65</v>
      </c>
      <c r="M27" s="47" t="str">
        <f t="shared" si="0"/>
        <v/>
      </c>
      <c r="N27" s="142"/>
      <c r="P27" s="125" t="s">
        <v>86</v>
      </c>
      <c r="Q27" s="50"/>
      <c r="R27" s="51"/>
      <c r="S27" s="52">
        <v>107</v>
      </c>
      <c r="T27" s="47" t="str">
        <f t="shared" si="8"/>
        <v/>
      </c>
      <c r="U27" s="211"/>
    </row>
    <row r="28" s="2" customFormat="1" ht="17.1" customHeight="1" spans="2:25">
      <c r="B28" s="78" t="s">
        <v>87</v>
      </c>
      <c r="C28" s="81">
        <f>C11+C20+C26+J29+Q10+Q18+Q29+X18+X24</f>
        <v>7030</v>
      </c>
      <c r="D28" s="80"/>
      <c r="I28" s="130" t="s">
        <v>88</v>
      </c>
      <c r="J28" s="143"/>
      <c r="K28" s="144"/>
      <c r="L28" s="145">
        <v>502</v>
      </c>
      <c r="M28" s="146" t="str">
        <f t="shared" si="0"/>
        <v/>
      </c>
      <c r="N28" s="147"/>
      <c r="P28" s="130" t="s">
        <v>89</v>
      </c>
      <c r="Q28" s="35"/>
      <c r="R28" s="179"/>
      <c r="S28" s="76">
        <v>92</v>
      </c>
      <c r="T28" s="38" t="str">
        <f t="shared" si="8"/>
        <v/>
      </c>
      <c r="U28" s="212"/>
      <c r="W28" s="1"/>
      <c r="X28" s="213"/>
      <c r="Y28" s="213"/>
    </row>
    <row r="29" s="2" customFormat="1" ht="17.1" customHeight="1" spans="2:25">
      <c r="B29" s="78" t="s">
        <v>90</v>
      </c>
      <c r="C29" s="81">
        <f>D11+D20+D26+K29+R10+R18+R29+Y18+Y24</f>
        <v>4700</v>
      </c>
      <c r="I29"/>
      <c r="J29" s="148">
        <f t="shared" ref="J29:L29" si="12">SUM(J6:J28)</f>
        <v>5150</v>
      </c>
      <c r="K29" s="148">
        <f t="shared" si="12"/>
        <v>3970</v>
      </c>
      <c r="L29" s="149">
        <f t="shared" si="12"/>
        <v>8729</v>
      </c>
      <c r="M29" s="149"/>
      <c r="N29"/>
      <c r="Q29" s="40">
        <f t="shared" ref="Q29:S29" si="13">SUM(Q21:Q28)</f>
        <v>0</v>
      </c>
      <c r="R29" s="40">
        <f t="shared" si="13"/>
        <v>0</v>
      </c>
      <c r="S29" s="2">
        <f t="shared" si="13"/>
        <v>1007</v>
      </c>
      <c r="W29" s="1"/>
      <c r="X29" s="213"/>
      <c r="Y29" s="213"/>
    </row>
    <row r="30" s="2" customFormat="1" ht="17.1" customHeight="1" spans="2:25">
      <c r="B30" s="82" t="s">
        <v>91</v>
      </c>
      <c r="C30" s="83"/>
      <c r="D30" s="80"/>
      <c r="E30" s="84" t="s">
        <v>92</v>
      </c>
      <c r="I30"/>
      <c r="J30" s="148"/>
      <c r="K30" s="148"/>
      <c r="L30" s="149"/>
      <c r="M30" s="149"/>
      <c r="N30"/>
      <c r="Q30" s="40"/>
      <c r="R30" s="40"/>
      <c r="W30" s="1"/>
      <c r="X30" s="213"/>
      <c r="Y30" s="213"/>
    </row>
    <row r="31" ht="17.1" customHeight="1" spans="2:29">
      <c r="B31" s="85" t="s">
        <v>93</v>
      </c>
      <c r="C31" s="86"/>
      <c r="D31" s="86"/>
      <c r="E31" s="86"/>
      <c r="F31" s="86"/>
      <c r="G31" s="86"/>
      <c r="H31" s="87"/>
      <c r="I31" s="150" t="s">
        <v>94</v>
      </c>
      <c r="J31" s="151"/>
      <c r="K31" s="150"/>
      <c r="L31" s="152" t="s">
        <v>95</v>
      </c>
      <c r="M31" s="152"/>
      <c r="N31" s="153"/>
      <c r="O31" s="154"/>
      <c r="P31" s="152" t="s">
        <v>96</v>
      </c>
      <c r="Q31" s="214"/>
      <c r="R31" s="155"/>
      <c r="S31" s="155"/>
      <c r="T31" s="155"/>
      <c r="U31"/>
      <c r="V31"/>
      <c r="W31"/>
      <c r="X31"/>
      <c r="Y31"/>
      <c r="Z31"/>
      <c r="AA31"/>
      <c r="AB31"/>
      <c r="AC31"/>
    </row>
    <row r="32" ht="17.1" customHeight="1" spans="2:29">
      <c r="B32" s="88"/>
      <c r="C32" s="89"/>
      <c r="D32" s="89"/>
      <c r="E32" s="89"/>
      <c r="F32" s="89"/>
      <c r="G32" s="89"/>
      <c r="H32" s="90"/>
      <c r="I32" s="150"/>
      <c r="J32" s="150"/>
      <c r="K32" s="155"/>
      <c r="L32" s="156"/>
      <c r="M32" s="156"/>
      <c r="N32" s="156"/>
      <c r="O32" s="152"/>
      <c r="P32" s="157"/>
      <c r="Q32" s="215"/>
      <c r="R32" s="155"/>
      <c r="S32" s="155"/>
      <c r="T32" s="155"/>
      <c r="U32"/>
      <c r="V32"/>
      <c r="W32">
        <v>725</v>
      </c>
      <c r="X32"/>
      <c r="Y32"/>
      <c r="Z32"/>
      <c r="AA32"/>
      <c r="AB32"/>
      <c r="AC32"/>
    </row>
    <row r="33" ht="17.1" customHeight="1" spans="2:29">
      <c r="B33" s="85" t="s">
        <v>97</v>
      </c>
      <c r="C33" s="86"/>
      <c r="D33" s="86"/>
      <c r="E33" s="86"/>
      <c r="F33" s="86"/>
      <c r="G33" s="86"/>
      <c r="H33" s="86"/>
      <c r="I33" s="152" t="s">
        <v>98</v>
      </c>
      <c r="J33" s="151"/>
      <c r="K33" s="150"/>
      <c r="L33" s="152" t="s">
        <v>99</v>
      </c>
      <c r="M33" s="152"/>
      <c r="N33" s="153"/>
      <c r="O33" s="15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ht="17.1" customHeight="1" spans="2:29">
      <c r="B34" s="88"/>
      <c r="C34" s="89"/>
      <c r="D34" s="89"/>
      <c r="E34" s="89"/>
      <c r="F34" s="89"/>
      <c r="G34" s="89"/>
      <c r="H34" s="89"/>
      <c r="I34" s="157"/>
      <c r="J34" s="158"/>
      <c r="K34" s="158"/>
      <c r="L34" s="157"/>
      <c r="M34" s="157"/>
      <c r="N34" s="159"/>
      <c r="O34" s="159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ht="17.1" customHeight="1" spans="2:29">
      <c r="B35" s="85" t="s">
        <v>100</v>
      </c>
      <c r="C35" s="86"/>
      <c r="D35" s="86"/>
      <c r="E35" s="86"/>
      <c r="F35" s="86"/>
      <c r="G35" s="86"/>
      <c r="H35" s="86"/>
      <c r="I35" s="157" t="s">
        <v>101</v>
      </c>
      <c r="J35" s="158"/>
      <c r="K35" s="158"/>
      <c r="L35" s="159"/>
      <c r="M35" s="159"/>
      <c r="N35" s="159"/>
      <c r="O35" s="159"/>
      <c r="P35" s="93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ht="17.1" customHeight="1" spans="2:29">
      <c r="B36" s="91"/>
      <c r="C36" s="92"/>
      <c r="D36" s="92"/>
      <c r="E36" s="92"/>
      <c r="F36" s="92"/>
      <c r="G36" s="92"/>
      <c r="H36" s="92"/>
      <c r="I36" s="157"/>
      <c r="J36" s="158"/>
      <c r="K36" s="158"/>
      <c r="L36" s="159"/>
      <c r="M36" s="159"/>
      <c r="N36" s="159"/>
      <c r="O36" s="159"/>
      <c r="P36" s="160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ht="17.1" customHeight="1" spans="2:29">
      <c r="B37" s="93"/>
      <c r="C37" s="89"/>
      <c r="D37" s="89"/>
      <c r="E37" s="89"/>
      <c r="F37" s="89"/>
      <c r="G37" s="89"/>
      <c r="H37" s="93"/>
      <c r="I37" s="155"/>
      <c r="J37" s="93"/>
      <c r="K37" s="93"/>
      <c r="L37"/>
      <c r="M37"/>
      <c r="N37" s="155"/>
      <c r="O37" s="155"/>
      <c r="P37" s="93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ht="17.1" customHeight="1" spans="2:29">
      <c r="B38" s="94" t="s">
        <v>102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216"/>
      <c r="R38" s="97"/>
      <c r="S38" s="97"/>
      <c r="T38" s="97"/>
      <c r="U38" s="217" t="s">
        <v>103</v>
      </c>
      <c r="V38" s="218"/>
      <c r="W38" s="218"/>
      <c r="X38" s="218"/>
      <c r="Y38" s="218"/>
      <c r="Z38" s="218"/>
      <c r="AA38" s="218"/>
      <c r="AB38" s="247"/>
      <c r="AC38" s="102"/>
    </row>
    <row r="39" ht="17.1" customHeight="1" spans="2:29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219"/>
      <c r="R39" s="97"/>
      <c r="S39" s="97"/>
      <c r="T39" s="97"/>
      <c r="U39" s="220"/>
      <c r="V39" s="102"/>
      <c r="W39" s="102"/>
      <c r="X39" s="102"/>
      <c r="Y39" s="102"/>
      <c r="Z39" s="102"/>
      <c r="AA39" s="102"/>
      <c r="AB39" s="248"/>
      <c r="AC39" s="102"/>
    </row>
    <row r="40" ht="17.1" customHeight="1" spans="2:29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219"/>
      <c r="R40" s="97"/>
      <c r="S40" s="97"/>
      <c r="T40" s="97"/>
      <c r="U40" s="220"/>
      <c r="V40" s="102"/>
      <c r="W40" s="102"/>
      <c r="X40" s="102"/>
      <c r="Y40" s="102"/>
      <c r="Z40" s="102"/>
      <c r="AA40" s="102"/>
      <c r="AB40" s="248"/>
      <c r="AC40" s="102"/>
    </row>
    <row r="41" ht="17.1" customHeight="1" spans="2:29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219"/>
      <c r="R41" s="97"/>
      <c r="S41" s="97"/>
      <c r="T41" s="97"/>
      <c r="U41" s="220"/>
      <c r="V41" s="102"/>
      <c r="W41" s="102"/>
      <c r="X41" s="102"/>
      <c r="Y41" s="102"/>
      <c r="Z41" s="102"/>
      <c r="AA41" s="102"/>
      <c r="AB41" s="248"/>
      <c r="AC41" s="102"/>
    </row>
    <row r="42" ht="17.1" customHeight="1" spans="2:29"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219"/>
      <c r="R42" s="97"/>
      <c r="S42" s="97"/>
      <c r="T42" s="97"/>
      <c r="U42" s="220"/>
      <c r="V42" s="102"/>
      <c r="W42" s="102"/>
      <c r="X42" s="102"/>
      <c r="Y42" s="102"/>
      <c r="Z42" s="102"/>
      <c r="AA42" s="102"/>
      <c r="AB42" s="248"/>
      <c r="AC42"/>
    </row>
    <row r="43" ht="17.1" customHeight="1" spans="2:29"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221"/>
      <c r="R43" s="97"/>
      <c r="S43" s="97"/>
      <c r="T43" s="97"/>
      <c r="U43" s="222"/>
      <c r="V43" s="223"/>
      <c r="W43" s="223"/>
      <c r="X43" s="223"/>
      <c r="Y43" s="223"/>
      <c r="Z43" s="223"/>
      <c r="AA43" s="223"/>
      <c r="AB43" s="249"/>
      <c r="AC43"/>
    </row>
    <row r="44" ht="17.1" customHeight="1" spans="2:29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ht="17.1" customHeight="1" spans="2:29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ht="17.1" customHeight="1" spans="2:29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ht="17.1" customHeight="1" spans="2:29">
      <c r="B47"/>
      <c r="C47"/>
      <c r="D47"/>
      <c r="E47"/>
      <c r="F47"/>
      <c r="G47"/>
      <c r="H47"/>
      <c r="P47"/>
      <c r="Q47" s="89"/>
      <c r="R47" s="89"/>
      <c r="S47" s="89"/>
      <c r="T47" s="89"/>
      <c r="U47" s="89"/>
      <c r="V47" s="89"/>
      <c r="W47" s="89"/>
      <c r="X47" s="155"/>
      <c r="Y47" s="155"/>
      <c r="Z47" s="155"/>
      <c r="AA47" s="155"/>
      <c r="AB47" s="155"/>
      <c r="AC47" s="155"/>
    </row>
    <row r="48" ht="17.1" customHeight="1" spans="2:29">
      <c r="B48" s="100"/>
      <c r="C48" s="100"/>
      <c r="D48" s="100"/>
      <c r="E48" s="100"/>
      <c r="F48" s="100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ht="17.1" customHeight="1" spans="2:29">
      <c r="B49" s="100"/>
      <c r="C49" s="100"/>
      <c r="D49" s="100"/>
      <c r="E49" s="100"/>
      <c r="F49" s="100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ht="17.1" customHeight="1" spans="2:29">
      <c r="B50" s="100"/>
      <c r="C50" s="100"/>
      <c r="D50" s="100"/>
      <c r="E50" s="100"/>
      <c r="F50" s="10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ht="17.1" customHeight="1" spans="7:29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ht="17.1" customHeight="1" spans="7:29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ht="17.1" customHeight="1" spans="7:29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Z53"/>
      <c r="AA53"/>
      <c r="AB53"/>
      <c r="AC53"/>
    </row>
    <row r="54" ht="17.1" customHeight="1" spans="7:29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ht="17.1" customHeight="1" spans="7:29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ht="17.1" customHeight="1" spans="2:27">
      <c r="B56" s="101"/>
      <c r="C56" s="101"/>
      <c r="D56" s="101"/>
      <c r="E56" s="101"/>
      <c r="F56" s="101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Z56"/>
      <c r="AA56"/>
    </row>
    <row r="57" ht="17.1" customHeight="1" spans="2:29">
      <c r="B57" s="101"/>
      <c r="C57" s="101"/>
      <c r="D57" s="101"/>
      <c r="E57" s="101"/>
      <c r="F57" s="101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Z57"/>
      <c r="AA57"/>
      <c r="AB57" s="250"/>
      <c r="AC57" s="250"/>
    </row>
    <row r="58" ht="17.1" customHeight="1" spans="2:29">
      <c r="B58" s="101"/>
      <c r="C58" s="101"/>
      <c r="D58" s="101"/>
      <c r="E58" s="101"/>
      <c r="F58" s="101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</row>
    <row r="59" ht="17.1" customHeight="1" spans="2:29">
      <c r="B59" s="101"/>
      <c r="C59" s="101"/>
      <c r="D59" s="101"/>
      <c r="E59" s="101"/>
      <c r="F59" s="101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</row>
    <row r="60" ht="17.1" customHeight="1" spans="2:29">
      <c r="B60" s="101"/>
      <c r="C60" s="101"/>
      <c r="D60" s="101"/>
      <c r="E60" s="101"/>
      <c r="F60" s="101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</row>
    <row r="61" ht="17.1" customHeight="1" spans="2:29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2:29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2:29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Q63"/>
      <c r="R63"/>
      <c r="S63"/>
      <c r="T63"/>
      <c r="U63"/>
      <c r="V63"/>
      <c r="W63"/>
      <c r="X63"/>
      <c r="Y63"/>
      <c r="Z63"/>
      <c r="AA63"/>
      <c r="AB63"/>
      <c r="AC63"/>
    </row>
    <row r="69" spans="16:16">
      <c r="P69" s="251"/>
    </row>
  </sheetData>
  <mergeCells count="16">
    <mergeCell ref="P1:U1"/>
    <mergeCell ref="W1:AB1"/>
    <mergeCell ref="B2:N2"/>
    <mergeCell ref="P2:U2"/>
    <mergeCell ref="W2:AB2"/>
    <mergeCell ref="B38:Q43"/>
    <mergeCell ref="L33:O34"/>
    <mergeCell ref="L31:O32"/>
    <mergeCell ref="U38:AB43"/>
    <mergeCell ref="P31:Q32"/>
    <mergeCell ref="I31:J32"/>
    <mergeCell ref="B35:H36"/>
    <mergeCell ref="I35:O36"/>
    <mergeCell ref="B31:H32"/>
    <mergeCell ref="B33:H34"/>
    <mergeCell ref="I33:J34"/>
  </mergeCells>
  <conditionalFormatting sqref="I6:N6">
    <cfRule type="expression" dxfId="0" priority="1" stopIfTrue="1">
      <formula>$N$6=TRUE</formula>
    </cfRule>
  </conditionalFormatting>
  <conditionalFormatting sqref="AA6">
    <cfRule type="expression" dxfId="0" priority="2" stopIfTrue="1">
      <formula>$AB$6=TRUE</formula>
    </cfRule>
  </conditionalFormatting>
  <conditionalFormatting sqref="K7">
    <cfRule type="expression" dxfId="0" priority="3" stopIfTrue="1">
      <formula>$N$7=TRUE</formula>
    </cfRule>
  </conditionalFormatting>
  <conditionalFormatting sqref="X7:Z7">
    <cfRule type="expression" dxfId="0" priority="4" stopIfTrue="1">
      <formula>$U$14=TRUE</formula>
    </cfRule>
  </conditionalFormatting>
  <conditionalFormatting sqref="B8:G8">
    <cfRule type="expression" dxfId="0" priority="5" stopIfTrue="1">
      <formula>$G$8=TRUE</formula>
    </cfRule>
  </conditionalFormatting>
  <conditionalFormatting sqref="K8">
    <cfRule type="expression" dxfId="0" priority="6" stopIfTrue="1">
      <formula>$N$8=TRUE</formula>
    </cfRule>
  </conditionalFormatting>
  <conditionalFormatting sqref="P8:U8">
    <cfRule type="expression" dxfId="0" priority="7" stopIfTrue="1">
      <formula>$U$8=TRUE</formula>
    </cfRule>
  </conditionalFormatting>
  <conditionalFormatting sqref="X8:Z8">
    <cfRule type="expression" dxfId="0" priority="8" stopIfTrue="1">
      <formula>$U$15=TRUE</formula>
    </cfRule>
  </conditionalFormatting>
  <conditionalFormatting sqref="I9:N9">
    <cfRule type="expression" dxfId="0" priority="9" stopIfTrue="1">
      <formula>$N$9=TRUE</formula>
    </cfRule>
  </conditionalFormatting>
  <conditionalFormatting sqref="B10:G10">
    <cfRule type="expression" dxfId="0" priority="10" stopIfTrue="1">
      <formula>$G$10=TRUE</formula>
    </cfRule>
  </conditionalFormatting>
  <conditionalFormatting sqref="I10:M10">
    <cfRule type="expression" dxfId="0" priority="11" stopIfTrue="1">
      <formula>$N$10=TRUE</formula>
    </cfRule>
  </conditionalFormatting>
  <conditionalFormatting sqref="W10:AB10">
    <cfRule type="expression" dxfId="0" priority="12" stopIfTrue="1">
      <formula>$AB$10=TRUE</formula>
    </cfRule>
  </conditionalFormatting>
  <conditionalFormatting sqref="I11:N11">
    <cfRule type="expression" dxfId="0" priority="13" stopIfTrue="1">
      <formula>$N$11=TRUE</formula>
    </cfRule>
  </conditionalFormatting>
  <conditionalFormatting sqref="B14:G14">
    <cfRule type="expression" dxfId="0" priority="14" stopIfTrue="1">
      <formula>$G$14=TRUE</formula>
    </cfRule>
  </conditionalFormatting>
  <conditionalFormatting sqref="P14:U14">
    <cfRule type="expression" dxfId="0" priority="15" stopIfTrue="1">
      <formula>$U$14=TRUE</formula>
    </cfRule>
  </conditionalFormatting>
  <conditionalFormatting sqref="B15:G15">
    <cfRule type="expression" dxfId="0" priority="16" stopIfTrue="1">
      <formula>$G$15=TRUE</formula>
    </cfRule>
  </conditionalFormatting>
  <conditionalFormatting sqref="K15">
    <cfRule type="expression" dxfId="0" priority="17" stopIfTrue="1">
      <formula>$N$15=TRUE</formula>
    </cfRule>
  </conditionalFormatting>
  <conditionalFormatting sqref="P15:U15">
    <cfRule type="expression" dxfId="0" priority="18" stopIfTrue="1">
      <formula>$U$15=TRUE</formula>
    </cfRule>
  </conditionalFormatting>
  <conditionalFormatting sqref="W15:AB15">
    <cfRule type="expression" dxfId="0" priority="19" stopIfTrue="1">
      <formula>$AB$15=TRUE</formula>
    </cfRule>
  </conditionalFormatting>
  <conditionalFormatting sqref="P16:U16">
    <cfRule type="expression" dxfId="0" priority="20" stopIfTrue="1">
      <formula>$U$16=TRUE</formula>
    </cfRule>
  </conditionalFormatting>
  <conditionalFormatting sqref="W16:AB16">
    <cfRule type="expression" dxfId="0" priority="21" stopIfTrue="1">
      <formula>$AB$16=TRUE</formula>
    </cfRule>
  </conditionalFormatting>
  <conditionalFormatting sqref="I17:N17">
    <cfRule type="expression" dxfId="0" priority="22" stopIfTrue="1">
      <formula>$N$17=TRUE</formula>
    </cfRule>
  </conditionalFormatting>
  <conditionalFormatting sqref="P17:U17">
    <cfRule type="expression" dxfId="0" priority="23" stopIfTrue="1">
      <formula>$U$17=TRUE</formula>
    </cfRule>
  </conditionalFormatting>
  <conditionalFormatting sqref="W17:AB17">
    <cfRule type="expression" dxfId="0" priority="24" stopIfTrue="1">
      <formula>$AB$17=TRUE</formula>
    </cfRule>
  </conditionalFormatting>
  <conditionalFormatting sqref="B18:G18">
    <cfRule type="expression" dxfId="0" priority="25" stopIfTrue="1">
      <formula>$G$18=TRUE</formula>
    </cfRule>
  </conditionalFormatting>
  <conditionalFormatting sqref="I18:N18">
    <cfRule type="expression" dxfId="0" priority="26" stopIfTrue="1">
      <formula>$N$18=TRUE</formula>
    </cfRule>
  </conditionalFormatting>
  <conditionalFormatting sqref="B19:G19">
    <cfRule type="expression" dxfId="0" priority="27" stopIfTrue="1">
      <formula>$G$19=TRUE</formula>
    </cfRule>
  </conditionalFormatting>
  <conditionalFormatting sqref="I19:N19">
    <cfRule type="expression" dxfId="0" priority="28" stopIfTrue="1">
      <formula>$N$19=TRUE</formula>
    </cfRule>
  </conditionalFormatting>
  <conditionalFormatting sqref="I20:N20">
    <cfRule type="expression" dxfId="0" priority="29" stopIfTrue="1">
      <formula>$N$20=TRUE</formula>
    </cfRule>
  </conditionalFormatting>
  <conditionalFormatting sqref="I21:N21">
    <cfRule type="expression" dxfId="0" priority="30" stopIfTrue="1">
      <formula>$N$21=TRUE</formula>
    </cfRule>
  </conditionalFormatting>
  <conditionalFormatting sqref="P21:U21">
    <cfRule type="expression" dxfId="0" priority="31" stopIfTrue="1">
      <formula>$U$21=TRUE</formula>
    </cfRule>
  </conditionalFormatting>
  <conditionalFormatting sqref="I22:N22">
    <cfRule type="expression" dxfId="0" priority="32" stopIfTrue="1">
      <formula>$N$22=TRUE</formula>
    </cfRule>
  </conditionalFormatting>
  <conditionalFormatting sqref="P22:U22">
    <cfRule type="expression" dxfId="0" priority="33" stopIfTrue="1">
      <formula>$U$22=TRUE</formula>
    </cfRule>
  </conditionalFormatting>
  <conditionalFormatting sqref="W22:AB22">
    <cfRule type="expression" dxfId="0" priority="34" stopIfTrue="1">
      <formula>$AB$22=TRUE</formula>
    </cfRule>
  </conditionalFormatting>
  <conditionalFormatting sqref="B23:G23">
    <cfRule type="expression" dxfId="0" priority="35" stopIfTrue="1">
      <formula>$G$23=TRUE</formula>
    </cfRule>
  </conditionalFormatting>
  <conditionalFormatting sqref="I23:N23">
    <cfRule type="expression" dxfId="0" priority="36" stopIfTrue="1">
      <formula>$N$23=TRUE</formula>
    </cfRule>
  </conditionalFormatting>
  <conditionalFormatting sqref="P23:U23">
    <cfRule type="expression" dxfId="0" priority="37" stopIfTrue="1">
      <formula>$U$23=TRUE</formula>
    </cfRule>
  </conditionalFormatting>
  <conditionalFormatting sqref="W23:AB23">
    <cfRule type="expression" dxfId="0" priority="38" stopIfTrue="1">
      <formula>$AB$23=TRUE</formula>
    </cfRule>
  </conditionalFormatting>
  <conditionalFormatting sqref="B24:G24">
    <cfRule type="expression" dxfId="0" priority="39" stopIfTrue="1">
      <formula>$G$24=TRUE</formula>
    </cfRule>
  </conditionalFormatting>
  <conditionalFormatting sqref="P24:U24">
    <cfRule type="expression" dxfId="0" priority="40" stopIfTrue="1">
      <formula>$U$24=TRUE</formula>
    </cfRule>
  </conditionalFormatting>
  <conditionalFormatting sqref="P25:U25">
    <cfRule type="expression" dxfId="0" priority="41" stopIfTrue="1">
      <formula>$U$25=TRUE</formula>
    </cfRule>
  </conditionalFormatting>
  <conditionalFormatting sqref="I26:N26">
    <cfRule type="expression" dxfId="0" priority="42" stopIfTrue="1">
      <formula>$N$26=TRUE</formula>
    </cfRule>
  </conditionalFormatting>
  <conditionalFormatting sqref="P26:U26">
    <cfRule type="expression" dxfId="0" priority="43" stopIfTrue="1">
      <formula>$U$26=TRUE</formula>
    </cfRule>
  </conditionalFormatting>
  <conditionalFormatting sqref="I27:N27">
    <cfRule type="expression" dxfId="0" priority="44" stopIfTrue="1">
      <formula>$N$27=TRUE</formula>
    </cfRule>
  </conditionalFormatting>
  <conditionalFormatting sqref="P27:U27">
    <cfRule type="expression" dxfId="0" priority="45" stopIfTrue="1">
      <formula>$U$27=TRUE</formula>
    </cfRule>
  </conditionalFormatting>
  <conditionalFormatting sqref="I28:N28">
    <cfRule type="expression" dxfId="0" priority="46" stopIfTrue="1">
      <formula>$N$28=TRUE</formula>
    </cfRule>
  </conditionalFormatting>
  <conditionalFormatting sqref="P28:U28">
    <cfRule type="expression" dxfId="0" priority="47" stopIfTrue="1">
      <formula>$U$28=TRUE</formula>
    </cfRule>
  </conditionalFormatting>
  <conditionalFormatting sqref="W6:W8">
    <cfRule type="expression" dxfId="0" priority="48" stopIfTrue="1">
      <formula>$U$14=TRUE</formula>
    </cfRule>
  </conditionalFormatting>
  <conditionalFormatting sqref="AA7:AA8">
    <cfRule type="expression" dxfId="0" priority="49" stopIfTrue="1">
      <formula>$U$14=TRUE</formula>
    </cfRule>
  </conditionalFormatting>
  <conditionalFormatting sqref="I7:J7 L7:N7">
    <cfRule type="expression" dxfId="0" priority="50" stopIfTrue="1">
      <formula>$N$7=TRUE</formula>
    </cfRule>
  </conditionalFormatting>
  <conditionalFormatting sqref="I8:J8 L8:N8">
    <cfRule type="expression" dxfId="0" priority="51" stopIfTrue="1">
      <formula>$N$8=TRUE</formula>
    </cfRule>
  </conditionalFormatting>
  <conditionalFormatting sqref="W9:X9 Z9:AB9">
    <cfRule type="expression" dxfId="0" priority="52" stopIfTrue="1">
      <formula>$AB$9=TRUE</formula>
    </cfRule>
  </conditionalFormatting>
  <conditionalFormatting sqref="I12:J12 L12:M12">
    <cfRule type="expression" dxfId="0" priority="53" stopIfTrue="1">
      <formula>$N$12=TRUE</formula>
    </cfRule>
  </conditionalFormatting>
  <conditionalFormatting sqref="I13:J13 L13:N13">
    <cfRule type="expression" dxfId="0" priority="54" stopIfTrue="1">
      <formula>$N$13=TRUE</formula>
    </cfRule>
  </conditionalFormatting>
  <conditionalFormatting sqref="W14:X14 Z14:AB14">
    <cfRule type="expression" dxfId="0" priority="55" stopIfTrue="1">
      <formula>$AB$14=TRUE</formula>
    </cfRule>
  </conditionalFormatting>
  <conditionalFormatting sqref="I15:J15 L15:N15">
    <cfRule type="expression" dxfId="0" priority="56" stopIfTrue="1">
      <formula>$N$15=TRUE</formula>
    </cfRule>
  </conditionalFormatting>
  <conditionalFormatting sqref="I16:J16 L16:N16">
    <cfRule type="expression" dxfId="0" priority="57" stopIfTrue="1">
      <formula>$N$16=TRUE</formula>
    </cfRule>
  </conditionalFormatting>
  <conditionalFormatting sqref="W21:X21 Z21:AB21">
    <cfRule type="expression" dxfId="0" priority="58" stopIfTrue="1">
      <formula>$AB$21=TRUE</formula>
    </cfRule>
  </conditionalFormatting>
  <conditionalFormatting sqref="L24 I25:N25">
    <cfRule type="expression" dxfId="0" priority="59" stopIfTrue="1">
      <formula>$N$25=TRUE</formula>
    </cfRule>
  </conditionalFormatting>
  <printOptions horizontalCentered="1" verticalCentered="1"/>
  <pageMargins left="0.357638888888889" right="0.357638888888889" top="0.409027777777778" bottom="0.409027777777778" header="0.510416666666667" footer="0.510416666666667"/>
  <pageSetup paperSize="9" scale="75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3" r:id="rId3">
              <controlPr defaultSize="0">
                <anchor moveWithCells="1" sizeWithCells="1">
                  <from>
                    <xdr:col>6</xdr:col>
                    <xdr:colOff>76200</xdr:colOff>
                    <xdr:row>18</xdr:row>
                    <xdr:rowOff>15240</xdr:rowOff>
                  </from>
                  <to>
                    <xdr:col>6</xdr:col>
                    <xdr:colOff>205740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4" r:id="rId4">
              <controlPr defaultSize="0">
                <anchor moveWithCells="1" sizeWithCells="1">
                  <from>
                    <xdr:col>13</xdr:col>
                    <xdr:colOff>76200</xdr:colOff>
                    <xdr:row>5</xdr:row>
                    <xdr:rowOff>15240</xdr:rowOff>
                  </from>
                  <to>
                    <xdr:col>13</xdr:col>
                    <xdr:colOff>228600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7" r:id="rId5">
              <controlPr defaultSize="0">
                <anchor moveWithCells="1" sizeWithCells="1">
                  <from>
                    <xdr:col>13</xdr:col>
                    <xdr:colOff>76200</xdr:colOff>
                    <xdr:row>8</xdr:row>
                    <xdr:rowOff>15240</xdr:rowOff>
                  </from>
                  <to>
                    <xdr:col>13</xdr:col>
                    <xdr:colOff>228600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9" r:id="rId6">
              <controlPr defaultSize="0">
                <anchor moveWithCells="1" sizeWithCells="1">
                  <from>
                    <xdr:col>13</xdr:col>
                    <xdr:colOff>76200</xdr:colOff>
                    <xdr:row>10</xdr:row>
                    <xdr:rowOff>15240</xdr:rowOff>
                  </from>
                  <to>
                    <xdr:col>13</xdr:col>
                    <xdr:colOff>228600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10" r:id="rId7">
              <controlPr defaultSize="0">
                <anchor moveWithCells="1" sizeWithCells="1">
                  <from>
                    <xdr:col>13</xdr:col>
                    <xdr:colOff>76200</xdr:colOff>
                    <xdr:row>12</xdr:row>
                    <xdr:rowOff>15240</xdr:rowOff>
                  </from>
                  <to>
                    <xdr:col>13</xdr:col>
                    <xdr:colOff>228600</xdr:colOff>
                    <xdr:row>12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12" r:id="rId8">
              <controlPr defaultSize="0">
                <anchor moveWithCells="1" sizeWithCells="1">
                  <from>
                    <xdr:col>13</xdr:col>
                    <xdr:colOff>76200</xdr:colOff>
                    <xdr:row>15</xdr:row>
                    <xdr:rowOff>15240</xdr:rowOff>
                  </from>
                  <to>
                    <xdr:col>13</xdr:col>
                    <xdr:colOff>228600</xdr:colOff>
                    <xdr:row>15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3" r:id="rId9">
              <controlPr defaultSize="0">
                <anchor moveWithCells="1" sizeWithCells="1">
                  <from>
                    <xdr:col>13</xdr:col>
                    <xdr:colOff>76200</xdr:colOff>
                    <xdr:row>16</xdr:row>
                    <xdr:rowOff>15240</xdr:rowOff>
                  </from>
                  <to>
                    <xdr:col>13</xdr:col>
                    <xdr:colOff>228600</xdr:colOff>
                    <xdr:row>16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17" r:id="rId10">
              <controlPr defaultSize="0">
                <anchor moveWithCells="1" sizeWithCells="1">
                  <from>
                    <xdr:col>13</xdr:col>
                    <xdr:colOff>76200</xdr:colOff>
                    <xdr:row>22</xdr:row>
                    <xdr:rowOff>15240</xdr:rowOff>
                  </from>
                  <to>
                    <xdr:col>13</xdr:col>
                    <xdr:colOff>228600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8" r:id="rId11">
              <controlPr defaultSize="0">
                <anchor moveWithCells="1" sizeWithCells="1">
                  <from>
                    <xdr:col>13</xdr:col>
                    <xdr:colOff>76200</xdr:colOff>
                    <xdr:row>25</xdr:row>
                    <xdr:rowOff>15240</xdr:rowOff>
                  </from>
                  <to>
                    <xdr:col>13</xdr:col>
                    <xdr:colOff>228600</xdr:colOff>
                    <xdr:row>25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21" r:id="rId12">
              <controlPr defaultSize="0">
                <anchor moveWithCells="1" sizeWithCells="1">
                  <from>
                    <xdr:col>27</xdr:col>
                    <xdr:colOff>76200</xdr:colOff>
                    <xdr:row>20</xdr:row>
                    <xdr:rowOff>15240</xdr:rowOff>
                  </from>
                  <to>
                    <xdr:col>27</xdr:col>
                    <xdr:colOff>220980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22" r:id="rId13">
              <controlPr defaultSize="0">
                <anchor moveWithCells="1" sizeWithCells="1">
                  <from>
                    <xdr:col>27</xdr:col>
                    <xdr:colOff>76200</xdr:colOff>
                    <xdr:row>8</xdr:row>
                    <xdr:rowOff>15240</xdr:rowOff>
                  </from>
                  <to>
                    <xdr:col>27</xdr:col>
                    <xdr:colOff>220980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24" r:id="rId14">
              <controlPr defaultSize="0">
                <anchor moveWithCells="1" sizeWithCells="1">
                  <from>
                    <xdr:col>27</xdr:col>
                    <xdr:colOff>76200</xdr:colOff>
                    <xdr:row>13</xdr:row>
                    <xdr:rowOff>15240</xdr:rowOff>
                  </from>
                  <to>
                    <xdr:col>27</xdr:col>
                    <xdr:colOff>220980</xdr:colOff>
                    <xdr:row>13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33" r:id="rId15">
              <controlPr defaultSize="0">
                <anchor moveWithCells="1" sizeWithCells="1">
                  <from>
                    <xdr:col>6</xdr:col>
                    <xdr:colOff>53340</xdr:colOff>
                    <xdr:row>7</xdr:row>
                    <xdr:rowOff>7620</xdr:rowOff>
                  </from>
                  <to>
                    <xdr:col>6</xdr:col>
                    <xdr:colOff>190500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7" r:id="rId16">
              <controlPr defaultSize="0">
                <anchor moveWithCells="1" sizeWithCells="1">
                  <from>
                    <xdr:col>13</xdr:col>
                    <xdr:colOff>76200</xdr:colOff>
                    <xdr:row>9</xdr:row>
                    <xdr:rowOff>15240</xdr:rowOff>
                  </from>
                  <to>
                    <xdr:col>13</xdr:col>
                    <xdr:colOff>228600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0" r:id="rId17">
              <controlPr defaultSize="0">
                <anchor moveWithCells="1" sizeWithCells="1">
                  <from>
                    <xdr:col>13</xdr:col>
                    <xdr:colOff>76200</xdr:colOff>
                    <xdr:row>11</xdr:row>
                    <xdr:rowOff>15240</xdr:rowOff>
                  </from>
                  <to>
                    <xdr:col>13</xdr:col>
                    <xdr:colOff>228600</xdr:colOff>
                    <xdr:row>11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4" r:id="rId18">
              <controlPr defaultSize="0">
                <anchor moveWithCells="1" sizeWithCells="1">
                  <from>
                    <xdr:col>13</xdr:col>
                    <xdr:colOff>76200</xdr:colOff>
                    <xdr:row>6</xdr:row>
                    <xdr:rowOff>15240</xdr:rowOff>
                  </from>
                  <to>
                    <xdr:col>13</xdr:col>
                    <xdr:colOff>228600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4" r:id="rId19">
              <controlPr defaultSize="0">
                <anchor moveWithCells="1" sizeWithCells="1">
                  <from>
                    <xdr:col>13</xdr:col>
                    <xdr:colOff>76200</xdr:colOff>
                    <xdr:row>7</xdr:row>
                    <xdr:rowOff>15240</xdr:rowOff>
                  </from>
                  <to>
                    <xdr:col>13</xdr:col>
                    <xdr:colOff>228600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4" r:id="rId20">
              <controlPr defaultSize="0">
                <anchor moveWithCells="1" sizeWithCells="1">
                  <from>
                    <xdr:col>13</xdr:col>
                    <xdr:colOff>76200</xdr:colOff>
                    <xdr:row>14</xdr:row>
                    <xdr:rowOff>15240</xdr:rowOff>
                  </from>
                  <to>
                    <xdr:col>13</xdr:col>
                    <xdr:colOff>228600</xdr:colOff>
                    <xdr:row>14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はなまるプラス併配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松田雄平</dc:creator>
  <cp:lastModifiedBy>伊沢</cp:lastModifiedBy>
  <dcterms:created xsi:type="dcterms:W3CDTF">2024-10-22T11:20:00Z</dcterms:created>
  <dcterms:modified xsi:type="dcterms:W3CDTF">2024-10-23T03:33:14Z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